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4240" windowHeight="12465" firstSheet="1" activeTab="5"/>
  </bookViews>
  <sheets>
    <sheet name="市本级部门整体绩效" sheetId="1" r:id="rId1"/>
    <sheet name="市本级项目绩效" sheetId="2" r:id="rId2"/>
    <sheet name="北部分局整体绩效" sheetId="4" r:id="rId3"/>
    <sheet name="标知中心整体绩效" sheetId="5" r:id="rId4"/>
    <sheet name="处置中心整体绩效" sheetId="6" r:id="rId5"/>
    <sheet name="计量所整体绩效" sheetId="7" r:id="rId6"/>
    <sheet name="计量所项目绩效(1)" sheetId="10" r:id="rId7"/>
    <sheet name="计量所项目绩效（2）" sheetId="12" r:id="rId8"/>
    <sheet name="食药检所整体绩效" sheetId="8" r:id="rId9"/>
    <sheet name="质检所整体绩效" sheetId="9" r:id="rId10"/>
    <sheet name="质检所项目绩效" sheetId="11" r:id="rId11"/>
  </sheets>
  <calcPr calcId="114210"/>
</workbook>
</file>

<file path=xl/calcChain.xml><?xml version="1.0" encoding="utf-8"?>
<calcChain xmlns="http://schemas.openxmlformats.org/spreadsheetml/2006/main">
  <c r="M10" i="8"/>
  <c r="L6"/>
  <c r="J7" i="12"/>
  <c r="I7"/>
  <c r="J6"/>
  <c r="I6"/>
  <c r="J7" i="10"/>
  <c r="I7"/>
  <c r="J6"/>
  <c r="I6"/>
  <c r="D11" i="7"/>
  <c r="M7"/>
  <c r="L6"/>
  <c r="E48" i="4"/>
  <c r="D47"/>
  <c r="D46"/>
  <c r="G34"/>
  <c r="D14"/>
  <c r="M10"/>
  <c r="L6"/>
</calcChain>
</file>

<file path=xl/sharedStrings.xml><?xml version="1.0" encoding="utf-8"?>
<sst xmlns="http://schemas.openxmlformats.org/spreadsheetml/2006/main" count="1119" uniqueCount="405">
  <si>
    <t>柳州市本级预算部门（单位）整体支出绩效自评表</t>
  </si>
  <si>
    <t>单位（盖章）：柳州市市场监督管理局（本级）</t>
  </si>
  <si>
    <t>部门（单位）名称</t>
  </si>
  <si>
    <t>柳州市市场监督管理局（本级）</t>
  </si>
  <si>
    <t>年度主要任务完成情况（7分）</t>
  </si>
  <si>
    <t>任务名称</t>
  </si>
  <si>
    <t>完成情况</t>
  </si>
  <si>
    <t>调整预算数            （万元）</t>
  </si>
  <si>
    <t>执行数     （万元）</t>
  </si>
  <si>
    <t>得分（计算方法：执行率×该项分值（7分））</t>
  </si>
  <si>
    <t>其中：一般公共预算</t>
  </si>
  <si>
    <t>政府性基金预算</t>
  </si>
  <si>
    <t>国有资本经营预算</t>
  </si>
  <si>
    <t>政府性  基金预算</t>
  </si>
  <si>
    <t>预算资金执行率（B/A)%</t>
  </si>
  <si>
    <t>柳州市市场监督管理局整体支出</t>
  </si>
  <si>
    <t>达到预期目标</t>
  </si>
  <si>
    <t>1.企业公示信息抽查数</t>
  </si>
  <si>
    <t>已完成</t>
  </si>
  <si>
    <t>2.食品抽检数量</t>
  </si>
  <si>
    <t>3.开展制造业竞争指数测评</t>
  </si>
  <si>
    <t>4.食品安全事故应急演练</t>
  </si>
  <si>
    <t>5.企业达标对标行动</t>
  </si>
  <si>
    <t>6.消费者满意度调查</t>
  </si>
  <si>
    <t>未完成</t>
  </si>
  <si>
    <r>
      <rPr>
        <sz val="9"/>
        <color indexed="8"/>
        <rFont val="宋体"/>
        <charset val="134"/>
      </rPr>
      <t>合计</t>
    </r>
    <r>
      <rPr>
        <sz val="9"/>
        <color indexed="8"/>
        <rFont val="宋体"/>
        <charset val="134"/>
      </rPr>
      <t>7031.76</t>
    </r>
  </si>
  <si>
    <r>
      <rPr>
        <sz val="9"/>
        <color indexed="8"/>
        <rFont val="宋体"/>
        <charset val="134"/>
      </rPr>
      <t>合计6</t>
    </r>
    <r>
      <rPr>
        <sz val="9"/>
        <color indexed="8"/>
        <rFont val="宋体"/>
        <charset val="134"/>
      </rPr>
      <t>907.12</t>
    </r>
  </si>
  <si>
    <t>年度政府采购预算资金执行情况（3分）</t>
  </si>
  <si>
    <t>实际采购金额            （万元）</t>
  </si>
  <si>
    <t>国有资本  经营预算</t>
  </si>
  <si>
    <t>上级补助</t>
  </si>
  <si>
    <t>其他（含上年结转）</t>
  </si>
  <si>
    <r>
      <rPr>
        <sz val="9"/>
        <color indexed="8"/>
        <rFont val="宋体"/>
        <charset val="134"/>
      </rPr>
      <t>合计（</t>
    </r>
    <r>
      <rPr>
        <sz val="9"/>
        <color indexed="8"/>
        <rFont val="宋体"/>
        <charset val="134"/>
      </rPr>
      <t>C</t>
    </r>
    <r>
      <rPr>
        <sz val="9"/>
        <color indexed="8"/>
        <rFont val="宋体"/>
        <charset val="134"/>
      </rPr>
      <t>）</t>
    </r>
    <r>
      <rPr>
        <sz val="9"/>
        <color indexed="8"/>
        <rFont val="宋体"/>
        <charset val="134"/>
      </rPr>
      <t>988.28</t>
    </r>
  </si>
  <si>
    <r>
      <rPr>
        <sz val="9"/>
        <color indexed="8"/>
        <rFont val="宋体"/>
        <charset val="134"/>
      </rPr>
      <t>合计(</t>
    </r>
    <r>
      <rPr>
        <sz val="9"/>
        <color indexed="8"/>
        <rFont val="宋体"/>
        <charset val="134"/>
      </rPr>
      <t>D)</t>
    </r>
  </si>
  <si>
    <t>政府采购资金执行率（D/C）%</t>
  </si>
  <si>
    <t>得分（计算方法：见备注4（3分））</t>
  </si>
  <si>
    <t>年度总体目标完成情况</t>
  </si>
  <si>
    <t>预期目标</t>
  </si>
  <si>
    <t>目标实际完成情况</t>
  </si>
  <si>
    <t xml:space="preserve">目标1： 企业公示信息抽查数达400户                                                                                  目标2：食品抽检数量达1787批次                                                                                              目标3：工业产品抽检数量达626批次                                                                               目标4：开展制造业竞争指数测评 1次                                                                                    目标5：食品安全事故应急演练 1次                                                                                  目标6：消费者满意度调查1次                                                                                                                                        </t>
  </si>
  <si>
    <t xml:space="preserve">目标1： 企业公示信息抽查数达400，已完成，共抽查1956户。                                                                                目标2：食品抽检数量达1787批次，已完成，共抽检4708批次。                                                                                            目标3：工业产品抽检数量达626批次，已抽检594批次。主要抽检了家用燃气、快速热水器、消防产品、婴幼儿纸尿裤、老花镜等产品。                                                                                       目标4：开展制造业竞争指数测评 1次，已完成。                                                                                    目标5：食品安全事故应急演练 1次，已完成。                                                                                目标6：消费者满意度调查1次，因为疫情的原因，不宜到社区、商场、小区等人口密集的地方开展调查问卷活动。                                                                                                                                       </t>
  </si>
  <si>
    <t>年度绩效指标</t>
  </si>
  <si>
    <t>一级指标</t>
  </si>
  <si>
    <t>二级指标</t>
  </si>
  <si>
    <t>三级指标</t>
  </si>
  <si>
    <t>分值</t>
  </si>
  <si>
    <t xml:space="preserve">年度指标值(A)  </t>
  </si>
  <si>
    <t xml:space="preserve">全年实际值(B) </t>
  </si>
  <si>
    <t>得分</t>
  </si>
  <si>
    <t>未完成原因分析</t>
  </si>
  <si>
    <t>产
出
指
标                                                                                                                         (50分)</t>
  </si>
  <si>
    <t>数量指标</t>
  </si>
  <si>
    <t>企业公示信息抽查数</t>
  </si>
  <si>
    <t>400户</t>
  </si>
  <si>
    <t>因为疫情的原因,半年的时间不够抽查完全年的目标400户数</t>
  </si>
  <si>
    <t>食品抽检数量</t>
  </si>
  <si>
    <t>1787批次</t>
  </si>
  <si>
    <r>
      <rPr>
        <sz val="9"/>
        <color indexed="8"/>
        <rFont val="宋体"/>
        <charset val="134"/>
      </rPr>
      <t>7</t>
    </r>
    <r>
      <rPr>
        <sz val="9"/>
        <color indexed="8"/>
        <rFont val="宋体"/>
        <charset val="134"/>
      </rPr>
      <t>219</t>
    </r>
    <r>
      <rPr>
        <sz val="9"/>
        <color indexed="8"/>
        <rFont val="宋体"/>
        <charset val="134"/>
      </rPr>
      <t>批次</t>
    </r>
  </si>
  <si>
    <t>工业产品抽检数量</t>
  </si>
  <si>
    <t>626批次</t>
  </si>
  <si>
    <r>
      <rPr>
        <sz val="9"/>
        <color indexed="8"/>
        <rFont val="宋体"/>
        <charset val="134"/>
      </rPr>
      <t>5</t>
    </r>
    <r>
      <rPr>
        <sz val="9"/>
        <color indexed="8"/>
        <rFont val="宋体"/>
        <charset val="134"/>
      </rPr>
      <t>77</t>
    </r>
    <r>
      <rPr>
        <sz val="9"/>
        <color indexed="8"/>
        <rFont val="宋体"/>
        <charset val="134"/>
      </rPr>
      <t>批次</t>
    </r>
  </si>
  <si>
    <t>一是部分种类产品不满足抽样条件，二是有些种类产品抽不到</t>
  </si>
  <si>
    <t>开展制造业竞争指数测评</t>
  </si>
  <si>
    <t>1次</t>
  </si>
  <si>
    <t>食品安全事故应急演练</t>
  </si>
  <si>
    <t>企业达标对标行动</t>
  </si>
  <si>
    <t>消费者满意度调查</t>
  </si>
  <si>
    <t>因为疫情的原因，不宜到社区、商场、小区等人口密集的地方开展调查问卷活动</t>
  </si>
  <si>
    <t>质量指标</t>
  </si>
  <si>
    <t>完成食品药品检验检测</t>
  </si>
  <si>
    <t>90%以上</t>
  </si>
  <si>
    <t>是否严格按照相关抽样规范及相关标准进行抽样、检验</t>
  </si>
  <si>
    <t xml:space="preserve">12315指挥中以平台建设（一期 </t>
  </si>
  <si>
    <t>优</t>
  </si>
  <si>
    <t>时效指标</t>
  </si>
  <si>
    <t>各项工作年内完成</t>
  </si>
  <si>
    <t>12月31日前完成</t>
  </si>
  <si>
    <t>成本指标</t>
  </si>
  <si>
    <t>食品安全抽检</t>
  </si>
  <si>
    <t>1787批次﹤259.9万</t>
  </si>
  <si>
    <t>4708批次</t>
  </si>
  <si>
    <t>效益指标（30）</t>
  </si>
  <si>
    <t>预算控制率</t>
  </si>
  <si>
    <t>100%以内</t>
  </si>
  <si>
    <t>社会效益指标</t>
  </si>
  <si>
    <t>食品药品安全监管能力提高，市民自觉“寻找笑脸就餐”现象增多，消费信息得到提升。切实履行食品药品安全职能，组织开展食品药品安全专项整治，开展全市食品药品安全监测，市民食品安全意识和自我保护能力提高</t>
  </si>
  <si>
    <t>提高市民食品安全意识和自我保护能力。</t>
  </si>
  <si>
    <t>打击在定量包装商品净含量上弄虚作假、欺诈消费者的不法行为，进一步加强计量监督管理，打击计量违法行为，保护消费者的合法权益</t>
  </si>
  <si>
    <t xml:space="preserve">生态效益指标
</t>
  </si>
  <si>
    <t>人民群众对食品药品、医疗器械、化妆品等的使用安全得到提升。①通过对食品生产、食品流通和餐饮服务环节的抽样检验和快速检测，达到将食品安全风险降低至最小的目的。②通过对药品、医疗器械、化妆品不良反应监测分析、评价，保护更多人的用药安全。</t>
  </si>
  <si>
    <t>对本行政区域内涉及产品质量、计量、特种设备安全、产品认证等方面的违法行为进行查处和及时有效处理消费者的投诉，维护地方市场经济秩序和社会稳定。</t>
  </si>
  <si>
    <t>可持续影响指标</t>
  </si>
  <si>
    <t>通过开展“质量月”活动、制造业质量竞争力指数续测评等工作，引导柳州制造提质增效，促进我市产业升级，城市转型。</t>
  </si>
  <si>
    <t>将食品药品安全风险降至最低。</t>
  </si>
  <si>
    <t>满意度指标（10分）</t>
  </si>
  <si>
    <t>服务对象满意度指标</t>
  </si>
  <si>
    <t>公信力不断提高。柳州市政府部门民主评议政风行风活动群众满意率测评</t>
  </si>
  <si>
    <t>≥90%</t>
  </si>
  <si>
    <t>绩效目标执行情况得分</t>
  </si>
  <si>
    <t>绩效目标执行情况得分=年度主要任务完成情况得分+年度采购预算资金执行情况得分+年度绩效指标得分</t>
  </si>
  <si>
    <t xml:space="preserve">绩效自评总分                                   </t>
  </si>
  <si>
    <t>其中：绩效目标执行情况得分</t>
  </si>
  <si>
    <t>绩效目标评分</t>
  </si>
  <si>
    <t>绩效自评总分= 绩效目标执行情况得分*70%+绩效目标评分*30%</t>
  </si>
  <si>
    <t xml:space="preserve">    2.定性指标根据指标完成情况分为：达成预期指标、部分达成预期指标并具有一定效果、未达成预期指标且效果较差三档，分别按照该指标对应分值区间100-80%(含80%)、80-50%(含50%)、50-0%合理确定分值。</t>
  </si>
  <si>
    <t xml:space="preserve">    3.请在“未完成原因分析”中说明偏离目标、不能完成目标的原因及拟采取的措施。若内容过多可以另附说明。</t>
  </si>
  <si>
    <t xml:space="preserve">    4.政府采购预算执行率得分计算方法：（1）在70%（含）-130%（含）之间，得3分；（2）在60%（含）-70%或者130%-140%（含）之间，得2.5分；（3）在50%（含）-60%或者140%-150%（含）</t>
  </si>
  <si>
    <t xml:space="preserve">      之间，得2分；（4）在40%（含）-50%或者150%-160%（含）之间，得1.5分；（5）在30%（含）-40%或者160%-170%（含）之间，得1分；小于30%或者大于170%，得0分。如部门（单位）无年   度政府采购预算，则该栏分值并入“年度主要任务完成情况”。</t>
  </si>
  <si>
    <t>柳州市本级预算项目支出绩效自评表</t>
  </si>
  <si>
    <t>单位（盖章）：</t>
  </si>
  <si>
    <t>项目名称</t>
  </si>
  <si>
    <t>千人检测样本量检测经费</t>
  </si>
  <si>
    <t>主管部门</t>
  </si>
  <si>
    <t>项目实施单位及代码：柳州市市场监督管理局（本级）212001</t>
  </si>
  <si>
    <t>项目资金 259.86                   （万元）</t>
  </si>
  <si>
    <t>调整预算数（A）</t>
  </si>
  <si>
    <t>全年执行数（B）</t>
  </si>
  <si>
    <t>分值(10分)</t>
  </si>
  <si>
    <t>预算资金执行率（B/A)</t>
  </si>
  <si>
    <t>得分计算方法</t>
  </si>
  <si>
    <t>年度资金总额：</t>
  </si>
  <si>
    <r>
      <rPr>
        <sz val="9"/>
        <color indexed="8"/>
        <rFont val="宋体"/>
        <charset val="134"/>
      </rPr>
      <t>执行率</t>
    </r>
    <r>
      <rPr>
        <sz val="9"/>
        <color indexed="8"/>
        <rFont val="宋体"/>
        <charset val="134"/>
      </rPr>
      <t>×</t>
    </r>
    <r>
      <rPr>
        <sz val="9"/>
        <color indexed="8"/>
        <rFont val="宋体"/>
        <charset val="134"/>
      </rPr>
      <t>该指标分值，最高不得超过分值上限。</t>
    </r>
  </si>
  <si>
    <r>
      <rPr>
        <sz val="10"/>
        <color indexed="8"/>
        <rFont val="宋体"/>
        <charset val="134"/>
      </rPr>
      <t xml:space="preserve"> </t>
    </r>
    <r>
      <rPr>
        <sz val="10"/>
        <color indexed="8"/>
        <rFont val="宋体"/>
        <charset val="134"/>
      </rPr>
      <t xml:space="preserve">   其中：一般公共预算</t>
    </r>
  </si>
  <si>
    <t>年度总体目标</t>
  </si>
  <si>
    <t>完成全市食品、化妆品抽样检验任务批次，其中：食用农产品（抽检1269批次）；预包装食品（抽检423批次）；保健食品（抽检30批次）；特殊医学用途配方食品（抽检5批次），婴幼儿配方乳粉（抽检15批次），食盐（抽检25批次），化妆品（抽检20批次）</t>
  </si>
  <si>
    <t>此项抽检工作与自治区桂市监办[2020]19号文件合并开展，食品农产品抽检4708批次，预包装食品2402批次，保健食品抽检63批次，特殊医学用途配方食品0批次。婴幼儿配方乳粉抽检18批次，食盐抽检8批次，化妆品抽检20批次。</t>
  </si>
  <si>
    <t>全市食品、化妆品抽样检验任务批次</t>
  </si>
  <si>
    <t>食用农产品（抽检1269批次）；预包装食品（抽检423批次）；保健食品（抽检30批次）；特殊医学用途配方食品（抽检5批次），婴幼儿配方乳粉（抽检15批次），食盐（抽检25批次），化妆品（抽检20批次</t>
  </si>
  <si>
    <t>此项抽检工作与自治区桂市监办[2020]19号文件合并开展，食用农产品抽检4708批次，预包装食品2402批次，保健食品抽检63批次，特殊医学用途配方食品0批次。婴幼儿配方乳粉抽检18批次，食盐抽检8批次，化妆品抽检20批次。</t>
  </si>
  <si>
    <t>抽检任务完成率。</t>
  </si>
  <si>
    <t>95%-100%</t>
  </si>
  <si>
    <t>完成抽检任务的98%。</t>
  </si>
  <si>
    <t>完成全年抽样及检测任务，年底完成支出进度。</t>
  </si>
  <si>
    <t>一季度完成支出进度20%，上半年完成45%，三季度完成70%，年底完成95%以上。</t>
  </si>
  <si>
    <t>一季度完成23%，上半年完成56%，三季度完成80%，四季度完成98%。</t>
  </si>
  <si>
    <t>1.食用农产品抽样检验单价；2.预包装食品抽样检验单价；3.保健食品抽样检验单价；4.特殊医学用途配方食品抽样检验单价；5.婴幼儿配方乳粉抽样检验单价；6.食盐抽样检验单价；7.化妆品抽样检验单价。</t>
  </si>
  <si>
    <t>1.1100元/批次；2.2200元/批次；3.3500元/批次；4.3500元/批次；5.3500元/批次；6.1500元/批次；7.3000元/批次。</t>
  </si>
  <si>
    <t>1.800元/批次；2.2000元/批次；3.3000元/批次；4.0元/批次；5.3300元/批次；6.1200元/批次；7.2800元/批次。</t>
  </si>
  <si>
    <t>效
益
指
标                                                                                                                           (30分)</t>
  </si>
  <si>
    <t>经济效益
指标</t>
  </si>
  <si>
    <t>社会效益
指标</t>
  </si>
  <si>
    <t>查找食品、化妆品安全隐患，依法核查处置抽检不合格产品，确保公众食品、化妆品安全。</t>
  </si>
  <si>
    <t>市场监管部门作出综合运用日常巡查、飞行检查、抽查抽验、监测评价等多种手段，督促企业落实主体责任；加大案件查办力度，严惩“两品一械”的违法违规行为，加大对食品相关产品、非医用口罩等重点日用消费品的质量监督抽查力度，完善抽查后处理和公示；持续开展电线电缆、水泥、危化品等重点工业品质量监督抽查</t>
  </si>
  <si>
    <t>生态效益
指标</t>
  </si>
  <si>
    <t>绩效工作考核满意度</t>
  </si>
  <si>
    <t>85%以上</t>
  </si>
  <si>
    <t>绩效自评得分=项目资金执行情况得分+年度绩效指标得分</t>
  </si>
  <si>
    <t>绩效自评总分</t>
  </si>
  <si>
    <r>
      <rPr>
        <sz val="10"/>
        <color indexed="8"/>
        <rFont val="宋体"/>
        <charset val="134"/>
      </rPr>
      <t>注：1</t>
    </r>
    <r>
      <rPr>
        <sz val="10"/>
        <color indexed="8"/>
        <rFont val="宋体"/>
        <charset val="134"/>
      </rPr>
      <t>.得分一档最高不能超过该指标分值上限；</t>
    </r>
    <r>
      <rPr>
        <sz val="10"/>
        <color indexed="8"/>
        <rFont val="宋体"/>
        <charset val="134"/>
      </rPr>
      <t>2019年度项目支出绩效目标得分详见附件3.</t>
    </r>
  </si>
  <si>
    <t>柳州市市场监督管理局北部生态新区分局整体支出</t>
  </si>
  <si>
    <t>基本达到预期目标</t>
  </si>
  <si>
    <t>任务2</t>
  </si>
  <si>
    <t>任务3</t>
  </si>
  <si>
    <t>……</t>
  </si>
  <si>
    <t>合计（A）</t>
  </si>
  <si>
    <t>合计（B）</t>
  </si>
  <si>
    <t>合计（C）</t>
  </si>
  <si>
    <t>合计（D）</t>
  </si>
  <si>
    <t>目标1：落实市场综合监督管理工作                                                                                     目标2：落实市场主体统一登记注册指导工作                                                                                                 目标3：落实市场监督管理综合行政执法组织和指导工作                                                                                           目标4：落实反垄断统一执法工作                                                                                    目标5：落实特种设备安全监督管理工作                                                                                                目标6：落实食品安全监督管理工作                                                                                          目标7：落实组织指导个体私营经济发展与监督管理工作                                                                                   目标8：落实药品、医疗器械和化妆品安全监督管理工作</t>
  </si>
  <si>
    <t xml:space="preserve">目标1完成情况：全面履职尽责，组织开展消费者权益日主题宣传、打击传销、创城固卫等活动，扎实推进疫情防控、优化营商环境、市场监管执法等工作，规范和维护辖区市场秩序，营造诚实守信、公平竞争的市场环境。                                                                  
目标2完成情况：拓展电子执照和电子印章的应用范围，截至2020年12月31日，北部生态新区（阳和工业新区）民营经济市场主体总数为10946户，截止去年12月民营经济主体总数为8929户，增长率22.59%;新增市场主体2583户，较去年同期增长率为34.19%。                                                                                                目标3完成情况：2020年共办结案件32件（其中食品案件10件，两品一械案件5件，产品质量案件2件，物价案件3件，特种设备案件1件，无照无证经营案件9件，侵犯商标案件1件，广告案件1件），非税收入82474.95元。                                                                          目标4完成情况：举办消费维权宣传活动2次，印发各类宣传材料400份。2020年1-12月共处理消费者投诉举报421件，其中投诉总数：217件，争议金额308.37万元，挽回金额176.03万元；举报总数204件。                                                                      
目标5完成情况：2020年共检查特种设备使用企业60户，下发安全监察指令书18份，已整改完18户。                                                                                                 目标6完成情况：对辖区内食品监管对象开展日常检查，共计检查1630家次，出动执法人员1442人次；督导学校疫情防控工作，检查学校及幼儿园食堂76家次，学校及周边经营者68家次，责令整改14家次，均已完成整改；完成县区级食品抽检209批次，其中10个批次不合格，均已完成后处置程序。                                                                   
目标7完成情况：多渠道开展年报宣传工作，营造良好年报氛围，辖区个体工商户应报6441户，已报4693户，年报率72.86%；农民专业合作社应报183户，已报177户，年报率96.72%，达到年报工作目标。                               目标8完成情况：组织开展包括中药饮片，疫苗质量安全等各项药品整治工作，出动执法人员146人次，执法车辆61辆次，本次共检查中药品经营单位26家，药品使用单位16家；医疗器械“清网”行动、医疗器械经营和使用环节监督检查等各项涉及医疗器械相关检查，共局出动执法人员176人次，执法车辆66辆次，检查中医疗器械经营单位26家，药品使用单位16家；对辖区内化妆品经营使用单位开展监督检查，出动执法人员68人次，执法车辆23辆次，检查化妆品经营使用单位共计35家，，针对检查过程中发现的问题限期责令相关单位进行整改，目前均已整改完毕。    </t>
  </si>
  <si>
    <t>放置一定数量的美丽广西、创城宣传物件</t>
  </si>
  <si>
    <t>58件</t>
  </si>
  <si>
    <t>176件</t>
  </si>
  <si>
    <t>布置发放一定数量的食品安全城市宣传物件</t>
  </si>
  <si>
    <t>5019件</t>
  </si>
  <si>
    <t>发放一定数量的315消费者权益日宣传册</t>
  </si>
  <si>
    <t>200份</t>
  </si>
  <si>
    <t>300份</t>
  </si>
  <si>
    <t>发放一定数量的药品事务宣传册</t>
  </si>
  <si>
    <t>1000份</t>
  </si>
  <si>
    <t>100份</t>
  </si>
  <si>
    <t>因我分局沙塘所尚未与食药、质监所合并，沙塘辖区内有关药品事务的宣传仍由柳北区市监局负责</t>
  </si>
  <si>
    <t>发放一定数量的医疗器械事务宣传册</t>
  </si>
  <si>
    <t>500份</t>
  </si>
  <si>
    <t>因我分局沙塘所尚未与食药、质监所合并，沙塘辖区内有关医疗器械事务的宣传仍由柳北区市监局负责</t>
  </si>
  <si>
    <t>发放一定数量的化妆品事务宣传册</t>
  </si>
  <si>
    <t>企业信息公示</t>
  </si>
  <si>
    <t>公示率100%</t>
  </si>
  <si>
    <t>1月1日-12月31日</t>
  </si>
  <si>
    <t>基本完成</t>
  </si>
  <si>
    <t>受疫情影响，部分工作计划未能开展。</t>
  </si>
  <si>
    <t>经济效益指标</t>
  </si>
  <si>
    <t>普及我局相关事务信息，提高我市法律意识，利用法律武器维护自身合法权益</t>
  </si>
  <si>
    <t>维护良好的市场经济秩序,促进企业依法经营，推动企业规范健康发展</t>
  </si>
  <si>
    <t>服务对象对质量工作是否提出投诉</t>
  </si>
  <si>
    <t>无有效投诉</t>
  </si>
  <si>
    <t>填报人：周毅凌</t>
  </si>
  <si>
    <t>联系电话：2115165</t>
  </si>
  <si>
    <r>
      <rPr>
        <sz val="10"/>
        <color indexed="8"/>
        <rFont val="宋体"/>
        <charset val="134"/>
      </rPr>
      <t>注：1</t>
    </r>
    <r>
      <rPr>
        <sz val="10"/>
        <color indexed="8"/>
        <rFont val="宋体"/>
        <charset val="134"/>
      </rPr>
      <t>.得分一档最高不能超过该指标分值上限；</t>
    </r>
    <r>
      <rPr>
        <sz val="10"/>
        <color indexed="8"/>
        <rFont val="宋体"/>
        <charset val="134"/>
      </rPr>
      <t>2019年度部门（单位）绩效目标得分详见附件1和附件2</t>
    </r>
  </si>
  <si>
    <t>柳州市标准技术和知识产权研究中心</t>
  </si>
  <si>
    <t>柳州市标准技术和知识产权研究中心整体支出</t>
  </si>
  <si>
    <t>任务1</t>
  </si>
  <si>
    <t>做好标准化体系建设的工作</t>
  </si>
  <si>
    <t>做好地方标准或团体标准的申报工作</t>
  </si>
  <si>
    <t>做好企业标准修订工作</t>
  </si>
  <si>
    <t xml:space="preserve">目标1：做好标准化体系建设的工作；                                                                                     目标2：做好地方标准或团体标准的申报工作；                                                                                                 目标3：做好企业标准修订的工作。                                                                                           </t>
  </si>
  <si>
    <t xml:space="preserve">目标1完成情况：已完成标准化体系建设共2项；                                                                         目标2完成情况：已完成地方标准、团体标准申报3项；                                                                                                 目标3完成情况：已完成企业标准修订共3项。                                                                            </t>
  </si>
  <si>
    <t>完成计划标准化体系建设(项)</t>
  </si>
  <si>
    <t>完成计划地方标准或团体标准申报(项)</t>
  </si>
  <si>
    <t>完成企业标准制修订(项)</t>
  </si>
  <si>
    <t>企业标准修订、地方标准或团体标准、标准化体系建设的工作完成效率</t>
  </si>
  <si>
    <t>12月底前</t>
  </si>
  <si>
    <t>提升企业在社会上的形象、声誉和信用度、为销售奠定殷实基础，提高中小型企业产品质量和行业竞争实力</t>
  </si>
  <si>
    <t>与往年相比有所提升</t>
  </si>
  <si>
    <t>为企业提升经济效益</t>
  </si>
  <si>
    <t>大于或等于90%</t>
  </si>
  <si>
    <t>填报人：李丽</t>
  </si>
  <si>
    <t>联系电话：13407896612</t>
  </si>
  <si>
    <t>2020年度柳州市本级预算部门（单位）整体支出绩效自评表</t>
  </si>
  <si>
    <t>单位（盖章）：柳州市市场监督管理投诉举报指挥处置中心</t>
  </si>
  <si>
    <t>柳州市市场监督管理投诉举报指挥处置中心整体支出</t>
  </si>
  <si>
    <t>合计：939.03</t>
  </si>
  <si>
    <t>合计：912.07</t>
  </si>
  <si>
    <t>调整预算数  13.3  （万元）</t>
  </si>
  <si>
    <t>合计：1.3万元</t>
  </si>
  <si>
    <t>合计13.3</t>
  </si>
  <si>
    <t xml:space="preserve">目标1：组织开展“四品一械”、质量、价格等稽查工作；                                                                         
目标2：打击食品、药品、质量、价格等违法犯罪；                                                                                              目标3：承担并组织协调开展“四品一械”抽检工作；                                                                                        目标4：做好“四品一械”、质量、价格等稽查指导工作；                                                                                      目标5：开展“四品一械”、质量等安全事件的应急处置；                                                                                     目标6：保障市级以上重大活动食品药品的安全；                                                                                      目标7：承办上级部门交办的其他事项。                                                                                                                                                     </t>
  </si>
  <si>
    <t xml:space="preserve">目标1完成情况： 按年初任务全部完成。                                                                      
目标2完成情况： 按年初任务全部完成。                                                                                              目标3完成情况： 按上级下达任务全部完成。                                                                         目标4完成情况： 按年初任务全部完成。                                                                             目标5完成情况： 按年初任务全部完成。                                                                             目标6完成情况： 按年初任务全部完成。                                                                             目标7完成情况： 按年初任务全部完成。                                                                  </t>
  </si>
  <si>
    <t>“四品一械”、质量、公平交易、价格等查办案件</t>
  </si>
  <si>
    <t>30件</t>
  </si>
  <si>
    <t>117件</t>
  </si>
  <si>
    <t>“四品一械”计划监督抽检</t>
  </si>
  <si>
    <t>上级下达任务</t>
  </si>
  <si>
    <t>全部完成上级下达任务</t>
  </si>
  <si>
    <t>“四品一械”、质量、公平交易、价格等投诉举报处理</t>
  </si>
  <si>
    <t>承办任务数</t>
  </si>
  <si>
    <t>任务数全部完成</t>
  </si>
  <si>
    <t>市级以上重活动保障</t>
  </si>
  <si>
    <t>完成“四品一械”、质量、价格等一般程序立案117件</t>
  </si>
  <si>
    <t>完成“四品一械”计划监督抽检任务（已对监管对象实施抽检即完成）</t>
  </si>
  <si>
    <t>全部完成</t>
  </si>
  <si>
    <t>完成承办的“四品一械”质量、价格等投诉举报任务</t>
  </si>
  <si>
    <t>完成上级下达的重大活动保障任务</t>
  </si>
  <si>
    <t>12月31日前</t>
  </si>
  <si>
    <t>罚没款入库</t>
  </si>
  <si>
    <t>344.37万</t>
  </si>
  <si>
    <t>通过对“四品一械”、质量、公平交易、价格等违法行为立案查办，合理处理投诉举报，完善监督抽检，对食品药品、质量、公平交易、价格等领域违法行为进行处罚或处理，有效保障市民的饮食用药安全，质量、公平交易、价格等市场的良好秩序。</t>
  </si>
  <si>
    <t>无</t>
  </si>
  <si>
    <t>通过多方面对食品、药品、质量、公平交易、价格等监管工作，有力打击“四品一械”、质量、公平交易、价格等违法犯罪行为，有效保障人民群众饮食用药安全及市场良好秩序。</t>
  </si>
  <si>
    <t>工作中举报违法违规次数</t>
  </si>
  <si>
    <t>&lt;3次</t>
  </si>
  <si>
    <t>实际无</t>
  </si>
  <si>
    <t>填报人：陶英</t>
  </si>
  <si>
    <t>联系电话：2630269</t>
  </si>
  <si>
    <t>单位（盖章）：柳州市计量</t>
  </si>
  <si>
    <t>柳州市计量技术测试研究所</t>
  </si>
  <si>
    <t>检验职能</t>
  </si>
  <si>
    <t xml:space="preserve">完成检验职能                                                                                           </t>
  </si>
  <si>
    <t xml:space="preserve">全年进行量值传递，开展计量检定和校准工作，已完成强制检定和法律法规规定的其他检定和校准任务                                                                            </t>
  </si>
  <si>
    <t>集贸市场固定摊点在用衡器免费检定和年度重点民生计量器具强检工作</t>
  </si>
  <si>
    <r>
      <rPr>
        <sz val="9"/>
        <color indexed="8"/>
        <rFont val="宋体"/>
        <charset val="134"/>
      </rPr>
      <t>完成1</t>
    </r>
    <r>
      <rPr>
        <sz val="9"/>
        <color indexed="8"/>
        <rFont val="宋体"/>
        <charset val="134"/>
      </rPr>
      <t>2家集贸市场</t>
    </r>
  </si>
  <si>
    <t>完成78家集贸市场</t>
  </si>
  <si>
    <t>检测工作质量</t>
  </si>
  <si>
    <t>检测事故不超过2起</t>
  </si>
  <si>
    <t>检测事故0起</t>
  </si>
  <si>
    <t>检测工作时效</t>
  </si>
  <si>
    <r>
      <rPr>
        <sz val="9"/>
        <color indexed="8"/>
        <rFont val="宋体"/>
        <charset val="134"/>
      </rPr>
      <t>检测服务及时率9</t>
    </r>
    <r>
      <rPr>
        <sz val="9"/>
        <color indexed="8"/>
        <rFont val="宋体"/>
        <charset val="134"/>
      </rPr>
      <t>5%</t>
    </r>
  </si>
  <si>
    <t>严格控制检测工作成本</t>
  </si>
  <si>
    <t>不超预算</t>
  </si>
  <si>
    <t>计量宣传工作</t>
  </si>
  <si>
    <t>完成实验室开放活动</t>
  </si>
  <si>
    <t>满意度调查工作</t>
  </si>
  <si>
    <r>
      <rPr>
        <sz val="9"/>
        <color indexed="8"/>
        <rFont val="宋体"/>
        <charset val="134"/>
      </rPr>
      <t>客户满意率达到9</t>
    </r>
    <r>
      <rPr>
        <sz val="9"/>
        <color indexed="8"/>
        <rFont val="宋体"/>
        <charset val="134"/>
      </rPr>
      <t>6%</t>
    </r>
  </si>
  <si>
    <t>填报人：梁裕婧</t>
  </si>
  <si>
    <t>联系电话：15077202816</t>
  </si>
  <si>
    <t>单位（盖章）：柳州市计量技术测试研究所</t>
  </si>
  <si>
    <t>民生计量器具强检经费</t>
  </si>
  <si>
    <t>柳州市市场管理监督局</t>
  </si>
  <si>
    <r>
      <rPr>
        <sz val="10"/>
        <color indexed="8"/>
        <rFont val="宋体"/>
        <charset val="134"/>
      </rPr>
      <t>项目实施单位及代码：2</t>
    </r>
    <r>
      <rPr>
        <sz val="10"/>
        <color indexed="8"/>
        <rFont val="宋体"/>
        <charset val="134"/>
      </rPr>
      <t>12865</t>
    </r>
  </si>
  <si>
    <t>项目资金                    （万元）</t>
  </si>
  <si>
    <t>年初预期目标:开展集贸市场固定摊点在用衡器实行免费检定，履行强制检定法定职责。</t>
  </si>
  <si>
    <t>目标实际完成情况:已完成集贸市场固定摊点在用衡器实行免费检定，履行强制检定法定职责</t>
  </si>
  <si>
    <t xml:space="preserve">集贸市场固定摊点在用衡器免费检定和年度重点民生计量器具强检工作
</t>
  </si>
  <si>
    <t>1.完成12家得5分，每少完成1家扣0.5分；2.强检率达85%得5分；强检率每降低5个百分点扣1分。</t>
  </si>
  <si>
    <r>
      <rPr>
        <sz val="10"/>
        <rFont val="宋体"/>
        <charset val="134"/>
      </rPr>
      <t>完成78家,强检率达</t>
    </r>
    <r>
      <rPr>
        <sz val="10"/>
        <rFont val="宋体"/>
        <charset val="134"/>
      </rPr>
      <t>100%</t>
    </r>
  </si>
  <si>
    <t>1.差错率低于5%得5分；差错率每提高1个百分点扣1分；2.无检测质量事故得5分；检测质量事故仅1起得2分；检测质量事故多于1起得0分。</t>
  </si>
  <si>
    <t>及时率达80%得10分；及时率每降低5个百分点扣1分。</t>
  </si>
  <si>
    <t>未超预算得20分；每超过预算的5个百分点扣1分。</t>
  </si>
  <si>
    <t>未超预算</t>
  </si>
  <si>
    <t>社会公用计量标准维护工作</t>
  </si>
  <si>
    <t>通过计量标准考核得15分；完成计量标准考核申请材料上报得5分；完成计量标准考核申请材料但未上报得2分；未完成计量标准考核申请材料得0分。</t>
  </si>
  <si>
    <t>已通过计量标准考核</t>
  </si>
  <si>
    <t>完成实验室开放活动得15分；仅通过网站宣传计量基础知识得3分；未完成得0分。</t>
  </si>
  <si>
    <t>满意度达80%得10分；满意度每降低5个百分点扣1分。</t>
  </si>
  <si>
    <t>现已完成满意度达96%</t>
  </si>
  <si>
    <t>技术装备更新改造</t>
  </si>
  <si>
    <r>
      <t>项目实施单位及代码：2</t>
    </r>
    <r>
      <rPr>
        <sz val="10"/>
        <color indexed="8"/>
        <rFont val="宋体"/>
        <charset val="134"/>
      </rPr>
      <t>12865</t>
    </r>
  </si>
  <si>
    <t>年初预期目标:我所需要一批新设备，以及一些重要设备服役时间过长（20～50年），老化严重，准确度和稳定性难以达标，工作效率低易出错，有些设备频繁修理，有些已被新型设备和市场淘汰，不适应当前工作需要，因此我所急需淘汰这些旧设备，更换为准确度高、性能稳定的新型自动化、智能化设备。</t>
  </si>
  <si>
    <t>目标实际完成情况:已完成当年的设备采购，剩余33%资金为设备合同尾款及质保金，计划在2021年支付。</t>
  </si>
  <si>
    <t>制度执行有效性</t>
  </si>
  <si>
    <t xml:space="preserve">项目合同、验收报告、技术鉴定等资料是否齐全并及时归档
</t>
  </si>
  <si>
    <t>资料齐全并归档</t>
  </si>
  <si>
    <t>项目质量可控性</t>
  </si>
  <si>
    <t>是否采取了相应的项目质量检查、验收等必须的控制措施或手段</t>
  </si>
  <si>
    <t>已通过验收</t>
  </si>
  <si>
    <t>采购设备的进度</t>
  </si>
  <si>
    <t>在2020年12月以前采购完成，通过验收，投入使用</t>
  </si>
  <si>
    <t>项目总成本</t>
  </si>
  <si>
    <t>检测服务及时率不低于80%</t>
  </si>
  <si>
    <t>检测服务及时率95%</t>
  </si>
  <si>
    <t>实验室使用人员满意度</t>
  </si>
  <si>
    <t>满意≥8分，及格6～7分，不满意≤5分</t>
  </si>
  <si>
    <t>满意</t>
  </si>
  <si>
    <t>柳州市食品药品检验所</t>
  </si>
  <si>
    <t>柳州市食品药品检验所整体支出</t>
  </si>
  <si>
    <t>合计（1774.71）</t>
  </si>
  <si>
    <t>合计（1697.45）</t>
  </si>
  <si>
    <r>
      <rPr>
        <sz val="9"/>
        <color indexed="8"/>
        <rFont val="宋体"/>
        <charset val="134"/>
      </rPr>
      <t>合计（320.04</t>
    </r>
    <r>
      <rPr>
        <sz val="9"/>
        <color indexed="8"/>
        <rFont val="宋体"/>
        <charset val="134"/>
      </rPr>
      <t>）</t>
    </r>
  </si>
  <si>
    <r>
      <rPr>
        <sz val="9"/>
        <color indexed="8"/>
        <rFont val="宋体"/>
        <charset val="134"/>
      </rPr>
      <t>合计（1</t>
    </r>
    <r>
      <rPr>
        <sz val="9"/>
        <color indexed="8"/>
        <rFont val="宋体"/>
        <charset val="134"/>
      </rPr>
      <t>74.97</t>
    </r>
    <r>
      <rPr>
        <sz val="9"/>
        <color indexed="8"/>
        <rFont val="宋体"/>
        <charset val="134"/>
      </rPr>
      <t>）</t>
    </r>
  </si>
  <si>
    <r>
      <rPr>
        <sz val="9"/>
        <color indexed="8"/>
        <rFont val="宋体"/>
        <charset val="134"/>
      </rPr>
      <t>目标1 ：承担依法实施监督检查所需要的药品、食品及化妆品质量检验工作；开展餐饮食品及制药环境洁净度现场检测工作；指导本辖区内药品生产、经营、使用单位质量检验机构的业务工作；</t>
    </r>
    <r>
      <rPr>
        <sz val="9"/>
        <color indexed="8"/>
        <rFont val="宋体"/>
        <charset val="134"/>
      </rPr>
      <t xml:space="preserve">                                                                                </t>
    </r>
    <r>
      <rPr>
        <sz val="9"/>
        <color indexed="8"/>
        <rFont val="宋体"/>
        <charset val="134"/>
      </rPr>
      <t>目标</t>
    </r>
    <r>
      <rPr>
        <sz val="9"/>
        <color indexed="8"/>
        <rFont val="宋体"/>
        <charset val="134"/>
      </rPr>
      <t>2</t>
    </r>
    <r>
      <rPr>
        <sz val="9"/>
        <color indexed="8"/>
        <rFont val="宋体"/>
        <charset val="134"/>
      </rPr>
      <t>：提升安全检验检测水平及应急检验能力。</t>
    </r>
    <r>
      <rPr>
        <sz val="9"/>
        <color indexed="8"/>
        <rFont val="宋体"/>
        <charset val="134"/>
      </rPr>
      <t xml:space="preserve"> </t>
    </r>
    <r>
      <rPr>
        <sz val="9"/>
        <color indexed="8"/>
        <rFont val="宋体"/>
        <charset val="134"/>
      </rPr>
      <t xml:space="preserve">                                                                                                                                                                              </t>
    </r>
  </si>
  <si>
    <t xml:space="preserve">目标1完成情况：截至12月底，共完成监督检查各类检品2347批次，具体完成批数分别为：食品1581批、药品244批、化妆品70批、洁净室检测452间。 在螺蛳粉产业园区设立柳州螺蛳粉质量服务“一站式”服务平台，为园区企业提供检验检测、业务咨询、科研合作等服务。                                              
目标2完成情况： 组织人员参加各类业务培训班570人次，通过多渠道培训，促进我所专业技术人才综合能力的提升；2020年共计通过了七次外部评审，共参与各项能力验证和实验室比对54项，目前已有52项取得满意结果。                                                                          </t>
  </si>
  <si>
    <t>完成市本级药品检验任务</t>
  </si>
  <si>
    <r>
      <rPr>
        <sz val="9"/>
        <color indexed="8"/>
        <rFont val="宋体"/>
        <charset val="134"/>
      </rPr>
      <t>4</t>
    </r>
    <r>
      <rPr>
        <sz val="9"/>
        <color indexed="8"/>
        <rFont val="宋体"/>
        <charset val="134"/>
      </rPr>
      <t>0批次</t>
    </r>
  </si>
  <si>
    <r>
      <rPr>
        <sz val="9"/>
        <color indexed="8"/>
        <rFont val="宋体"/>
        <charset val="134"/>
      </rPr>
      <t>2</t>
    </r>
    <r>
      <rPr>
        <sz val="9"/>
        <color indexed="8"/>
        <rFont val="宋体"/>
        <charset val="134"/>
      </rPr>
      <t>44批次</t>
    </r>
  </si>
  <si>
    <t>完成市本级食品检验任务</t>
  </si>
  <si>
    <r>
      <rPr>
        <sz val="9"/>
        <color indexed="8"/>
        <rFont val="宋体"/>
        <charset val="134"/>
      </rPr>
      <t>2</t>
    </r>
    <r>
      <rPr>
        <sz val="9"/>
        <color indexed="8"/>
        <rFont val="宋体"/>
        <charset val="134"/>
      </rPr>
      <t>50批次</t>
    </r>
  </si>
  <si>
    <r>
      <rPr>
        <sz val="9"/>
        <color indexed="8"/>
        <rFont val="宋体"/>
        <charset val="134"/>
      </rPr>
      <t>1</t>
    </r>
    <r>
      <rPr>
        <sz val="9"/>
        <color indexed="8"/>
        <rFont val="宋体"/>
        <charset val="134"/>
      </rPr>
      <t>581批次</t>
    </r>
  </si>
  <si>
    <t>完成市本级化妆品检验任务</t>
  </si>
  <si>
    <r>
      <rPr>
        <sz val="9"/>
        <color indexed="8"/>
        <rFont val="宋体"/>
        <charset val="134"/>
      </rPr>
      <t>1</t>
    </r>
    <r>
      <rPr>
        <sz val="9"/>
        <color indexed="8"/>
        <rFont val="宋体"/>
        <charset val="134"/>
      </rPr>
      <t>0批次</t>
    </r>
  </si>
  <si>
    <r>
      <rPr>
        <sz val="9"/>
        <color indexed="8"/>
        <rFont val="宋体"/>
        <charset val="134"/>
      </rPr>
      <t>7</t>
    </r>
    <r>
      <rPr>
        <sz val="9"/>
        <color indexed="8"/>
        <rFont val="宋体"/>
        <charset val="134"/>
      </rPr>
      <t>0批次</t>
    </r>
  </si>
  <si>
    <t>完成各类不良反应报告</t>
  </si>
  <si>
    <t>药品：每百万人口580份；医疗器械：每百万人口120份；化妆品：每百万人口40份</t>
  </si>
  <si>
    <t xml:space="preserve">药品：人口数为404.17万，年度目标为2344份，已完成3147份；医疗器械：年度目标为485份，已完成2531份；化妆品：年度目标为243份，已完成775份 
</t>
  </si>
  <si>
    <t>完成柳州螺蛳粉风险监测</t>
  </si>
  <si>
    <r>
      <rPr>
        <sz val="9"/>
        <color indexed="8"/>
        <rFont val="宋体"/>
        <charset val="134"/>
      </rPr>
      <t>1</t>
    </r>
    <r>
      <rPr>
        <sz val="9"/>
        <color indexed="8"/>
        <rFont val="宋体"/>
        <charset val="134"/>
      </rPr>
      <t>00批次</t>
    </r>
  </si>
  <si>
    <r>
      <rPr>
        <sz val="9"/>
        <color indexed="8"/>
        <rFont val="宋体"/>
        <charset val="134"/>
      </rPr>
      <t>1</t>
    </r>
    <r>
      <rPr>
        <sz val="9"/>
        <color indexed="8"/>
        <rFont val="宋体"/>
        <charset val="134"/>
      </rPr>
      <t>03批次</t>
    </r>
  </si>
  <si>
    <t>购置专用设备</t>
  </si>
  <si>
    <t>2台</t>
  </si>
  <si>
    <r>
      <rPr>
        <sz val="9"/>
        <color indexed="8"/>
        <rFont val="宋体"/>
        <charset val="134"/>
      </rPr>
      <t>3</t>
    </r>
    <r>
      <rPr>
        <sz val="9"/>
        <color indexed="8"/>
        <rFont val="宋体"/>
        <charset val="134"/>
      </rPr>
      <t>5台</t>
    </r>
  </si>
  <si>
    <t>开展检验检测技术业务培训</t>
  </si>
  <si>
    <t>2次</t>
  </si>
  <si>
    <r>
      <rPr>
        <sz val="9"/>
        <color indexed="8"/>
        <rFont val="宋体"/>
        <charset val="134"/>
      </rPr>
      <t>1</t>
    </r>
    <r>
      <rPr>
        <sz val="9"/>
        <color indexed="8"/>
        <rFont val="宋体"/>
        <charset val="134"/>
      </rPr>
      <t>7次</t>
    </r>
  </si>
  <si>
    <t>完成各项检验检测任务</t>
  </si>
  <si>
    <t>更新检验检测专用设备</t>
  </si>
  <si>
    <t>提高质量技术服务的能力和水平</t>
  </si>
  <si>
    <t>开展柳州螺蛳粉风险监测</t>
  </si>
  <si>
    <t>完成各项不良反应监测任务</t>
  </si>
  <si>
    <t>按时间进度安排工作</t>
  </si>
  <si>
    <t>12月底以前完成</t>
  </si>
  <si>
    <t xml:space="preserve">通过对抽检样本检验检测，有效保障食品药品安全
</t>
  </si>
  <si>
    <t>通过对柳州螺蛳粉安全性指标的检验检测和风险监测，为柳州螺蛳粉全产业链提供技术保障和服务</t>
  </si>
  <si>
    <t xml:space="preserve">社会效益指标
</t>
  </si>
  <si>
    <t>进一步提高药械化妆品安全监测和预警、风险防控、应急处置水平，保障公众用药用械安全</t>
  </si>
  <si>
    <t>服务客户及时率不得低于90%</t>
  </si>
  <si>
    <r>
      <rPr>
        <sz val="9"/>
        <color indexed="8"/>
        <rFont val="宋体"/>
        <charset val="134"/>
      </rPr>
      <t>不低于9</t>
    </r>
    <r>
      <rPr>
        <sz val="9"/>
        <color indexed="8"/>
        <rFont val="宋体"/>
        <charset val="134"/>
      </rPr>
      <t>0%</t>
    </r>
  </si>
  <si>
    <t>达成预期目标</t>
  </si>
  <si>
    <t>社会公众或部门（单位）的服务对象对部门履职效果是否提出投诉</t>
  </si>
  <si>
    <t>填报人：</t>
  </si>
  <si>
    <t>联系电话：</t>
  </si>
  <si>
    <t>柳州市产品质量安全检验所整体支出</t>
  </si>
  <si>
    <t>目标1： 完成政府委托的产品质量监督检验工作                                                                                    目标2：推进质量管理工作的宣传                                                                                                 目标3： 做好委托检验工作                                                                          目标4： 积极进行产品检验扩项工作，提升检验水平</t>
  </si>
  <si>
    <t>目标1完成情况：开展食品、农产品、八角、化妆品、药品、汽车零部件产品监督抽检共2308批次。
目标2完成情况：深入现场、邮件、微信和电话等多种形式为企业提供技术咨询服务。开展3.15质量月活动进行质量工作宣传。开展实验室开放日活动，参观实验室，帮助市民了解质量检验检测工作。                                                                                                 目标3完成情况： 技术帮扶生产口罩及相关防护用品的企业累计达57家次，接收一次性防护口罩、口罩原材料及消杀产品等疫情防护相关产品共计927批次，受理食品和相关产品、药品、农产品、动物产品、工业产品等复工复产委托检验10622批次，国茧中心对蚕丝企业开展了干茧公检115批1700吨。                                                                                       目标4完成情况：2020年共计通过了七次外部评审，包括医疗器械中心CMA扩项评审、中心CNAS复评审、国茧中心CNAS复评审、中心两次CMA迁址+扩项评审、中心CMA扩项评审和中心使用实验动物许可评审，2020年度累计通过食品、药品、化妆品、餐饮具、医疗器械、金属材料、非金属材料、电工电子产品、汽车零部件等领域共1722项检测参数的确认；累计扩项达到984项，其中食品检测参数扩项622项，在自治区处领先水平。</t>
  </si>
  <si>
    <t>培训各类企业检验人员</t>
  </si>
  <si>
    <t>240人次</t>
  </si>
  <si>
    <t>开展资质认定评审工作</t>
  </si>
  <si>
    <t>3次</t>
  </si>
  <si>
    <t>7次</t>
  </si>
  <si>
    <t>完成企业送检的样品检验工作</t>
  </si>
  <si>
    <t>6000份</t>
  </si>
  <si>
    <t>13857份</t>
  </si>
  <si>
    <t>提供的检验报告合格率</t>
  </si>
  <si>
    <t>≥95%</t>
  </si>
  <si>
    <t>采购设备的验收合格率</t>
  </si>
  <si>
    <t>100%</t>
  </si>
  <si>
    <t>质量管理工作的宣传效果</t>
  </si>
  <si>
    <t>政府采购未完成</t>
  </si>
  <si>
    <t>财政拨款时间较晚，并且公开招标用时较长</t>
  </si>
  <si>
    <t>完成2019年检验目标成本控制率</t>
  </si>
  <si>
    <t>老旧设备较多，造成维修成本高，要加强设备的管理</t>
  </si>
  <si>
    <t>完成征收计划指标</t>
  </si>
  <si>
    <t>积极配合市里面开展与质量有关的活动，提供技术支持；参加市里面组织的质量相关的会议</t>
  </si>
  <si>
    <t>试验中产生的废水废气交给专业公司处理</t>
  </si>
  <si>
    <t>通过网站和宣传栏宣传质量检验基础知识，提高社会各界对质量检验工作的认识和重视</t>
  </si>
  <si>
    <t>长期/优</t>
  </si>
  <si>
    <t>市直机关、企事业单位和群众满意度</t>
  </si>
  <si>
    <t>柳州市产品质量安全检验所</t>
  </si>
  <si>
    <t xml:space="preserve">医疗器械检测中心建设经费、 医疗器械检测经费 </t>
  </si>
  <si>
    <t>柳州市市场监督管理局</t>
  </si>
  <si>
    <t>项目实施单位及代码：柳州市产品质量安全检验所212867</t>
  </si>
  <si>
    <t>1、完成医疗器械中心建设设备采购1320万元；2、实验室改造480万元。</t>
  </si>
  <si>
    <t>完成口罩、防护服、护目镜等相关产品检验批次</t>
  </si>
  <si>
    <t>60批次</t>
  </si>
  <si>
    <t>81批次</t>
  </si>
  <si>
    <t>通过相关产品检验资质,检验参数达到80项</t>
  </si>
  <si>
    <t>80项</t>
  </si>
  <si>
    <t>97项</t>
  </si>
  <si>
    <t>相关设备采购及实验室改造项目验收情况</t>
  </si>
  <si>
    <t>合格</t>
  </si>
  <si>
    <t>6月份前通过相关产品检验资质</t>
  </si>
  <si>
    <t>6月份前</t>
  </si>
  <si>
    <t>6月份前已完成</t>
  </si>
  <si>
    <t>医疗器械中心设备采购及实验室改造不超过拨款数。</t>
  </si>
  <si>
    <t>设备采购1320万元，实验室改造480万元。</t>
  </si>
  <si>
    <t>实验室未完成验收，尾款未支付。</t>
  </si>
  <si>
    <t>口罩、防护服、护目镜等产品委托检验产值</t>
  </si>
  <si>
    <t>100万元</t>
  </si>
  <si>
    <t>124.91万元</t>
  </si>
  <si>
    <t>保障柳州市防疫物资质量，提升产品竞争力</t>
  </si>
  <si>
    <t>服务柳州市防疫物资生产企业情况</t>
  </si>
  <si>
    <t>服务相关企业的满意度</t>
  </si>
  <si>
    <t>填报人：刘娜</t>
  </si>
  <si>
    <t>联系电话：0772-2824980</t>
  </si>
  <si>
    <t>柳州市本级预算部门（单位）整体支出绩效自评表</t>
    <phoneticPr fontId="5" type="noConversion"/>
  </si>
  <si>
    <t>柳州市市场监督管理局北部生态新区分局</t>
    <phoneticPr fontId="5" type="noConversion"/>
  </si>
  <si>
    <t>单位（盖章）：柳州市产品质量安全检验所</t>
    <phoneticPr fontId="5" type="noConversion"/>
  </si>
</sst>
</file>

<file path=xl/styles.xml><?xml version="1.0" encoding="utf-8"?>
<styleSheet xmlns="http://schemas.openxmlformats.org/spreadsheetml/2006/main">
  <numFmts count="2">
    <numFmt numFmtId="176" formatCode="0.00_ "/>
    <numFmt numFmtId="177" formatCode="0_ "/>
  </numFmts>
  <fonts count="15">
    <font>
      <sz val="12"/>
      <name val="宋体"/>
      <charset val="134"/>
    </font>
    <font>
      <b/>
      <sz val="16"/>
      <color indexed="8"/>
      <name val="宋体"/>
      <charset val="134"/>
    </font>
    <font>
      <sz val="16"/>
      <color indexed="8"/>
      <name val="宋体"/>
      <charset val="134"/>
    </font>
    <font>
      <sz val="10"/>
      <color indexed="8"/>
      <name val="宋体"/>
      <charset val="134"/>
    </font>
    <font>
      <sz val="10"/>
      <name val="宋体"/>
      <charset val="134"/>
    </font>
    <font>
      <sz val="9"/>
      <name val="宋体"/>
      <charset val="134"/>
    </font>
    <font>
      <b/>
      <sz val="9"/>
      <name val="宋体"/>
      <charset val="134"/>
    </font>
    <font>
      <b/>
      <sz val="9"/>
      <color indexed="8"/>
      <name val="宋体"/>
      <charset val="134"/>
    </font>
    <font>
      <b/>
      <sz val="12"/>
      <color indexed="8"/>
      <name val="宋体"/>
      <charset val="134"/>
    </font>
    <font>
      <sz val="9"/>
      <color indexed="8"/>
      <name val="宋体"/>
      <charset val="134"/>
    </font>
    <font>
      <sz val="11"/>
      <color indexed="8"/>
      <name val="宋体"/>
      <charset val="134"/>
    </font>
    <font>
      <sz val="12"/>
      <color indexed="8"/>
      <name val="宋体"/>
      <charset val="134"/>
    </font>
    <font>
      <sz val="9"/>
      <name val="SimSun"/>
      <charset val="134"/>
    </font>
    <font>
      <sz val="12"/>
      <name val="宋体"/>
      <charset val="134"/>
    </font>
    <font>
      <sz val="11"/>
      <color theme="1"/>
      <name val="宋体"/>
      <charset val="134"/>
      <scheme val="minor"/>
    </font>
  </fonts>
  <fills count="3">
    <fill>
      <patternFill patternType="none"/>
    </fill>
    <fill>
      <patternFill patternType="gray125"/>
    </fill>
    <fill>
      <patternFill patternType="solid">
        <fgColor indexed="9"/>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alignment vertical="center"/>
    </xf>
    <xf numFmtId="0" fontId="10" fillId="0" borderId="0">
      <alignment vertical="center"/>
    </xf>
    <xf numFmtId="0" fontId="13" fillId="0" borderId="0"/>
    <xf numFmtId="0" fontId="14" fillId="0" borderId="0">
      <alignment vertical="center"/>
    </xf>
    <xf numFmtId="0" fontId="14" fillId="0" borderId="0">
      <alignment vertical="center"/>
    </xf>
  </cellStyleXfs>
  <cellXfs count="298">
    <xf numFmtId="0" fontId="0" fillId="0" borderId="0" xfId="0">
      <alignment vertical="center"/>
    </xf>
    <xf numFmtId="0" fontId="3" fillId="0" borderId="1" xfId="1" applyFont="1" applyFill="1" applyBorder="1" applyAlignment="1">
      <alignment vertical="center" wrapText="1"/>
    </xf>
    <xf numFmtId="0" fontId="3" fillId="0" borderId="2" xfId="1" applyFont="1" applyFill="1" applyBorder="1" applyAlignment="1">
      <alignment vertical="center"/>
    </xf>
    <xf numFmtId="0" fontId="3" fillId="0" borderId="2" xfId="1" applyFont="1" applyFill="1" applyBorder="1" applyAlignment="1">
      <alignment horizontal="center" vertical="center" textRotation="255" wrapText="1"/>
    </xf>
    <xf numFmtId="0" fontId="3" fillId="0" borderId="2" xfId="1" applyFont="1" applyFill="1" applyBorder="1" applyAlignment="1">
      <alignment horizontal="center" vertical="center" wrapText="1"/>
    </xf>
    <xf numFmtId="0" fontId="3" fillId="0" borderId="2" xfId="1" applyFont="1" applyFill="1" applyBorder="1" applyAlignment="1">
      <alignment horizontal="center" vertical="center"/>
    </xf>
    <xf numFmtId="0" fontId="4" fillId="0" borderId="2" xfId="2"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xf>
    <xf numFmtId="0" fontId="3" fillId="0" borderId="3" xfId="1" applyFont="1" applyFill="1" applyBorder="1" applyAlignment="1">
      <alignment horizontal="center" vertical="center"/>
    </xf>
    <xf numFmtId="0" fontId="8" fillId="0" borderId="0" xfId="1" applyFont="1" applyFill="1" applyBorder="1" applyAlignment="1">
      <alignment horizontal="center" vertical="center"/>
    </xf>
    <xf numFmtId="0" fontId="9" fillId="0" borderId="2" xfId="1" applyFont="1" applyFill="1" applyBorder="1" applyAlignment="1">
      <alignment horizontal="center" vertical="center" wrapText="1"/>
    </xf>
    <xf numFmtId="10" fontId="3" fillId="0" borderId="2" xfId="1" applyNumberFormat="1" applyFont="1" applyFill="1" applyBorder="1" applyAlignment="1">
      <alignment horizontal="center" vertical="center"/>
    </xf>
    <xf numFmtId="0" fontId="3" fillId="0" borderId="2" xfId="1" applyFont="1" applyFill="1" applyBorder="1" applyAlignment="1">
      <alignment horizontal="left" vertical="center" wrapText="1"/>
    </xf>
    <xf numFmtId="0" fontId="9" fillId="0" borderId="2" xfId="1" applyFont="1" applyFill="1" applyBorder="1" applyAlignment="1">
      <alignment horizontal="left" vertical="center" wrapText="1"/>
    </xf>
    <xf numFmtId="0" fontId="10" fillId="0" borderId="0" xfId="1" applyFont="1" applyFill="1" applyBorder="1" applyAlignment="1">
      <alignment vertical="center"/>
    </xf>
    <xf numFmtId="0" fontId="11" fillId="0" borderId="0" xfId="1" applyFont="1" applyFill="1" applyBorder="1" applyAlignment="1">
      <alignment vertical="center"/>
    </xf>
    <xf numFmtId="0" fontId="9" fillId="0" borderId="2" xfId="1" applyFont="1" applyFill="1" applyBorder="1" applyAlignment="1">
      <alignment vertical="center" wrapText="1"/>
    </xf>
    <xf numFmtId="0" fontId="9" fillId="0" borderId="2" xfId="1" applyFont="1" applyFill="1" applyBorder="1" applyAlignment="1">
      <alignment vertical="center"/>
    </xf>
    <xf numFmtId="0" fontId="9" fillId="0" borderId="2" xfId="1" applyFont="1" applyFill="1" applyBorder="1" applyAlignment="1">
      <alignment horizontal="center" vertical="center"/>
    </xf>
    <xf numFmtId="0" fontId="9" fillId="2" borderId="5" xfId="1" applyFont="1" applyFill="1" applyBorder="1" applyAlignment="1">
      <alignment vertical="center"/>
    </xf>
    <xf numFmtId="0" fontId="9" fillId="2" borderId="2"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12" fillId="0" borderId="6" xfId="0" applyFont="1" applyFill="1" applyBorder="1" applyAlignment="1">
      <alignment horizontal="center" vertical="center" wrapText="1"/>
    </xf>
    <xf numFmtId="0" fontId="5" fillId="0" borderId="4" xfId="2" applyFont="1" applyBorder="1" applyAlignment="1">
      <alignment horizontal="center" vertical="center" wrapText="1"/>
    </xf>
    <xf numFmtId="0" fontId="9" fillId="0" borderId="5" xfId="1" applyFont="1" applyFill="1" applyBorder="1" applyAlignment="1">
      <alignment vertical="center"/>
    </xf>
    <xf numFmtId="0" fontId="9" fillId="0" borderId="5"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2" borderId="2" xfId="1" applyFont="1" applyFill="1" applyBorder="1" applyAlignment="1">
      <alignment horizontal="center" vertical="center"/>
    </xf>
    <xf numFmtId="0" fontId="9" fillId="2" borderId="2" xfId="1" applyFont="1" applyFill="1" applyBorder="1" applyAlignment="1">
      <alignment vertical="center"/>
    </xf>
    <xf numFmtId="10" fontId="9" fillId="0" borderId="2" xfId="1" applyNumberFormat="1" applyFont="1" applyFill="1" applyBorder="1" applyAlignment="1">
      <alignment horizontal="center" vertical="center"/>
    </xf>
    <xf numFmtId="9" fontId="9" fillId="0" borderId="2" xfId="1" applyNumberFormat="1" applyFont="1" applyFill="1" applyBorder="1" applyAlignment="1">
      <alignment horizontal="center" vertical="center"/>
    </xf>
    <xf numFmtId="0" fontId="9" fillId="2" borderId="2" xfId="1" applyFont="1" applyFill="1" applyBorder="1" applyAlignment="1">
      <alignment horizontal="left" vertical="center" wrapText="1"/>
    </xf>
    <xf numFmtId="0" fontId="9" fillId="2" borderId="2" xfId="1" applyFont="1" applyFill="1" applyBorder="1" applyAlignment="1">
      <alignment vertical="center" wrapText="1"/>
    </xf>
    <xf numFmtId="0" fontId="5" fillId="2" borderId="4" xfId="0" applyFont="1" applyFill="1" applyBorder="1" applyAlignment="1">
      <alignment horizontal="center" vertical="center"/>
    </xf>
    <xf numFmtId="0" fontId="0" fillId="0" borderId="0" xfId="0" applyFill="1" applyAlignment="1">
      <alignment vertical="center"/>
    </xf>
    <xf numFmtId="0" fontId="9" fillId="0" borderId="8" xfId="1" applyFont="1" applyFill="1" applyBorder="1" applyAlignment="1">
      <alignment horizontal="center" vertical="center" wrapText="1"/>
    </xf>
    <xf numFmtId="0" fontId="3" fillId="0" borderId="1" xfId="1" applyFont="1" applyBorder="1" applyAlignment="1">
      <alignment vertical="center" wrapText="1"/>
    </xf>
    <xf numFmtId="0" fontId="9" fillId="0" borderId="2" xfId="1" applyFont="1" applyBorder="1" applyAlignment="1">
      <alignment horizontal="center" vertical="center" wrapText="1"/>
    </xf>
    <xf numFmtId="0" fontId="9" fillId="0" borderId="2" xfId="1" applyFont="1" applyBorder="1" applyAlignment="1">
      <alignment vertical="center" wrapText="1"/>
    </xf>
    <xf numFmtId="0" fontId="9" fillId="0" borderId="2" xfId="1" applyFont="1" applyBorder="1" applyAlignment="1">
      <alignment vertical="center"/>
    </xf>
    <xf numFmtId="0" fontId="9" fillId="0" borderId="2" xfId="1" applyFont="1" applyBorder="1" applyAlignment="1">
      <alignment horizontal="center" vertical="center"/>
    </xf>
    <xf numFmtId="0" fontId="9" fillId="0" borderId="8" xfId="1" applyFont="1" applyBorder="1" applyAlignment="1">
      <alignment horizontal="center" vertical="center" wrapText="1"/>
    </xf>
    <xf numFmtId="0" fontId="9" fillId="0" borderId="4" xfId="1" applyFont="1" applyBorder="1" applyAlignment="1">
      <alignment horizontal="center" vertical="center" wrapText="1"/>
    </xf>
    <xf numFmtId="0" fontId="8" fillId="0" borderId="0" xfId="1" applyFont="1" applyBorder="1" applyAlignment="1">
      <alignment horizontal="center" vertical="center"/>
    </xf>
    <xf numFmtId="0" fontId="9" fillId="0" borderId="5" xfId="1" applyFont="1" applyBorder="1" applyAlignment="1">
      <alignment vertical="center"/>
    </xf>
    <xf numFmtId="0" fontId="9" fillId="0" borderId="5"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xf>
    <xf numFmtId="9" fontId="9" fillId="0" borderId="2" xfId="1" applyNumberFormat="1" applyFont="1" applyBorder="1" applyAlignment="1">
      <alignment horizontal="center" vertical="center"/>
    </xf>
    <xf numFmtId="0" fontId="9" fillId="0" borderId="5" xfId="1" applyFont="1" applyBorder="1" applyAlignment="1">
      <alignment horizontal="center" vertical="center"/>
    </xf>
    <xf numFmtId="0" fontId="9" fillId="0" borderId="9" xfId="1" applyFont="1" applyBorder="1" applyAlignment="1">
      <alignment horizontal="center" vertical="center"/>
    </xf>
    <xf numFmtId="0" fontId="9" fillId="0" borderId="2" xfId="1" applyFont="1" applyBorder="1" applyAlignment="1">
      <alignment horizontal="left" vertical="center" wrapText="1"/>
    </xf>
    <xf numFmtId="0" fontId="10" fillId="0" borderId="0" xfId="1" applyBorder="1" applyAlignment="1">
      <alignment vertical="center"/>
    </xf>
    <xf numFmtId="0" fontId="11" fillId="0" borderId="0" xfId="1" applyFont="1" applyBorder="1" applyAlignment="1">
      <alignment vertical="center"/>
    </xf>
    <xf numFmtId="176" fontId="9" fillId="0" borderId="2" xfId="1" applyNumberFormat="1" applyFont="1" applyBorder="1" applyAlignment="1">
      <alignment vertical="center" wrapText="1"/>
    </xf>
    <xf numFmtId="177" fontId="9" fillId="2" borderId="2" xfId="1" applyNumberFormat="1" applyFont="1" applyFill="1" applyBorder="1" applyAlignment="1">
      <alignment vertical="center" wrapText="1"/>
    </xf>
    <xf numFmtId="0" fontId="9" fillId="0" borderId="7" xfId="1" applyFont="1" applyBorder="1" applyAlignment="1">
      <alignment horizontal="center" vertical="center"/>
    </xf>
    <xf numFmtId="0" fontId="3" fillId="0" borderId="2" xfId="3" applyFont="1" applyFill="1" applyBorder="1" applyAlignment="1">
      <alignment horizontal="center" vertical="center"/>
    </xf>
    <xf numFmtId="0" fontId="10" fillId="0" borderId="0" xfId="1" applyFill="1" applyBorder="1" applyAlignment="1">
      <alignment vertical="center"/>
    </xf>
    <xf numFmtId="0" fontId="3" fillId="0" borderId="2" xfId="3" applyFont="1" applyBorder="1" applyAlignment="1">
      <alignment vertical="center"/>
    </xf>
    <xf numFmtId="0" fontId="3" fillId="0" borderId="2" xfId="3" applyFont="1" applyBorder="1" applyAlignment="1">
      <alignment horizontal="center" vertical="center"/>
    </xf>
    <xf numFmtId="0" fontId="3" fillId="0" borderId="2" xfId="1" applyFont="1" applyFill="1" applyBorder="1" applyAlignment="1">
      <alignment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xf>
    <xf numFmtId="10" fontId="9" fillId="0" borderId="2" xfId="1" applyNumberFormat="1" applyFont="1" applyBorder="1" applyAlignment="1">
      <alignment horizontal="center" vertical="center"/>
    </xf>
    <xf numFmtId="176" fontId="9" fillId="0" borderId="2" xfId="1" applyNumberFormat="1" applyFont="1" applyBorder="1" applyAlignment="1">
      <alignment horizontal="center" vertical="center" wrapText="1"/>
    </xf>
    <xf numFmtId="9" fontId="3" fillId="0" borderId="2" xfId="1" applyNumberFormat="1" applyFont="1" applyFill="1" applyBorder="1" applyAlignment="1">
      <alignment horizontal="center" vertical="center"/>
    </xf>
    <xf numFmtId="0" fontId="9" fillId="0" borderId="2" xfId="1" applyFont="1" applyBorder="1" applyAlignment="1">
      <alignment horizontal="center" vertical="center"/>
    </xf>
    <xf numFmtId="0" fontId="5" fillId="0" borderId="3" xfId="2" applyFont="1" applyBorder="1" applyAlignment="1">
      <alignment horizontal="center" vertical="center" wrapText="1"/>
    </xf>
    <xf numFmtId="0" fontId="5" fillId="0" borderId="8" xfId="2" applyFont="1" applyBorder="1" applyAlignment="1">
      <alignment horizontal="center" vertical="center" wrapText="1"/>
    </xf>
    <xf numFmtId="0" fontId="5" fillId="0" borderId="4" xfId="2" applyFont="1" applyBorder="1" applyAlignment="1">
      <alignment horizontal="center" vertical="center" wrapText="1"/>
    </xf>
    <xf numFmtId="0" fontId="5" fillId="0" borderId="2" xfId="2" applyFont="1" applyBorder="1" applyAlignment="1">
      <alignment horizontal="center" vertical="center" wrapText="1"/>
    </xf>
    <xf numFmtId="0" fontId="9" fillId="0" borderId="2" xfId="1" applyFont="1" applyBorder="1" applyAlignment="1">
      <alignment horizontal="center" vertical="center" wrapText="1"/>
    </xf>
    <xf numFmtId="0" fontId="9" fillId="2" borderId="9"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0" borderId="2" xfId="1" applyFont="1" applyBorder="1" applyAlignment="1">
      <alignment horizontal="center" vertical="center" textRotation="255"/>
    </xf>
    <xf numFmtId="0" fontId="9" fillId="0" borderId="8" xfId="1" applyFont="1" applyBorder="1" applyAlignment="1">
      <alignment horizontal="center" vertical="center" wrapText="1"/>
    </xf>
    <xf numFmtId="0" fontId="9" fillId="0" borderId="4" xfId="1" applyFont="1" applyBorder="1" applyAlignment="1">
      <alignment horizontal="center" vertical="center" wrapText="1"/>
    </xf>
    <xf numFmtId="0" fontId="4" fillId="0" borderId="0" xfId="0" applyFont="1" applyFill="1" applyAlignment="1">
      <alignment horizontal="left" vertical="top" wrapText="1"/>
    </xf>
    <xf numFmtId="0" fontId="9" fillId="0" borderId="8" xfId="1" applyFont="1" applyBorder="1" applyAlignment="1">
      <alignment horizontal="center" vertical="center"/>
    </xf>
    <xf numFmtId="0" fontId="9" fillId="0" borderId="4" xfId="1" applyFont="1" applyBorder="1" applyAlignment="1">
      <alignment horizontal="center" vertical="center"/>
    </xf>
    <xf numFmtId="0" fontId="3" fillId="0" borderId="0" xfId="0" applyFont="1" applyFill="1" applyBorder="1" applyAlignment="1">
      <alignment horizontal="left" vertical="center"/>
    </xf>
    <xf numFmtId="9" fontId="9" fillId="0" borderId="2" xfId="1" applyNumberFormat="1" applyFont="1" applyBorder="1" applyAlignment="1">
      <alignment horizontal="center" vertical="center"/>
    </xf>
    <xf numFmtId="0" fontId="4" fillId="2" borderId="0" xfId="0" applyFont="1" applyFill="1" applyAlignment="1">
      <alignment horizontal="left" vertical="center" wrapText="1"/>
    </xf>
    <xf numFmtId="0" fontId="9" fillId="0" borderId="11" xfId="1" applyFont="1" applyBorder="1" applyAlignment="1">
      <alignment horizontal="center" vertical="center"/>
    </xf>
    <xf numFmtId="0" fontId="9" fillId="0" borderId="14" xfId="1" applyFont="1" applyBorder="1" applyAlignment="1">
      <alignment horizontal="center" vertical="center"/>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9" fillId="0" borderId="1" xfId="1" applyFont="1" applyBorder="1" applyAlignment="1">
      <alignment horizontal="center" vertical="center"/>
    </xf>
    <xf numFmtId="0" fontId="9" fillId="0" borderId="10" xfId="1" applyFont="1" applyBorder="1" applyAlignment="1">
      <alignment horizontal="center" vertical="center"/>
    </xf>
    <xf numFmtId="0" fontId="9" fillId="0" borderId="9" xfId="1" applyFont="1" applyBorder="1" applyAlignment="1">
      <alignment horizontal="center" vertical="center"/>
    </xf>
    <xf numFmtId="0" fontId="9" fillId="0" borderId="5" xfId="1" applyFont="1" applyBorder="1" applyAlignment="1">
      <alignment horizontal="center" vertical="center"/>
    </xf>
    <xf numFmtId="0" fontId="3" fillId="0" borderId="9" xfId="1" applyFont="1" applyBorder="1" applyAlignment="1">
      <alignment horizontal="center" vertical="center"/>
    </xf>
    <xf numFmtId="0" fontId="3" fillId="0" borderId="5" xfId="1" applyFont="1" applyBorder="1" applyAlignment="1">
      <alignment horizontal="center" vertical="center"/>
    </xf>
    <xf numFmtId="0" fontId="8" fillId="0" borderId="2" xfId="1" applyFont="1" applyBorder="1" applyAlignment="1">
      <alignment horizontal="center" vertical="center"/>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10" xfId="1" applyFont="1" applyBorder="1" applyAlignment="1">
      <alignment horizontal="center" vertical="center" wrapText="1"/>
    </xf>
    <xf numFmtId="0" fontId="3" fillId="0" borderId="0" xfId="0" applyFont="1" applyFill="1" applyBorder="1" applyAlignment="1">
      <alignment horizontal="left" vertical="center" wrapText="1"/>
    </xf>
    <xf numFmtId="0" fontId="9" fillId="0" borderId="7" xfId="1" applyFont="1" applyBorder="1" applyAlignment="1">
      <alignment horizontal="center" vertical="center"/>
    </xf>
    <xf numFmtId="0" fontId="6" fillId="0" borderId="9" xfId="2" applyFont="1" applyBorder="1" applyAlignment="1">
      <alignment horizontal="center" vertical="center" wrapText="1"/>
    </xf>
    <xf numFmtId="0" fontId="6" fillId="0" borderId="5" xfId="2" applyFont="1" applyBorder="1" applyAlignment="1">
      <alignment horizontal="center" vertical="center" wrapText="1"/>
    </xf>
    <xf numFmtId="0" fontId="6" fillId="0" borderId="7" xfId="2" applyFont="1" applyBorder="1" applyAlignment="1">
      <alignment horizontal="center" vertical="center" wrapText="1"/>
    </xf>
    <xf numFmtId="0" fontId="9" fillId="0" borderId="9" xfId="1" applyFont="1" applyBorder="1" applyAlignment="1">
      <alignment horizontal="center" vertical="center" wrapText="1"/>
    </xf>
    <xf numFmtId="0" fontId="9" fillId="0" borderId="2" xfId="1" applyNumberFormat="1" applyFont="1" applyBorder="1" applyAlignment="1">
      <alignment horizontal="left" vertical="center" wrapText="1"/>
    </xf>
    <xf numFmtId="0" fontId="9" fillId="0" borderId="2" xfId="1" applyFont="1" applyBorder="1" applyAlignment="1">
      <alignment horizontal="left" vertical="center"/>
    </xf>
    <xf numFmtId="0" fontId="9" fillId="2" borderId="5" xfId="1" applyFont="1" applyFill="1" applyBorder="1" applyAlignment="1">
      <alignment horizontal="center" vertical="center" wrapText="1"/>
    </xf>
    <xf numFmtId="0" fontId="9" fillId="2" borderId="7" xfId="1" applyFont="1" applyFill="1" applyBorder="1" applyAlignment="1">
      <alignment horizontal="center" vertical="center" wrapText="1"/>
    </xf>
    <xf numFmtId="10" fontId="9" fillId="2" borderId="9" xfId="1" applyNumberFormat="1" applyFont="1" applyFill="1" applyBorder="1" applyAlignment="1">
      <alignment horizontal="center" vertical="center" wrapText="1"/>
    </xf>
    <xf numFmtId="0" fontId="9" fillId="0" borderId="3" xfId="1" applyFont="1" applyBorder="1" applyAlignment="1">
      <alignment horizontal="center" vertical="center" wrapText="1"/>
    </xf>
    <xf numFmtId="0" fontId="9" fillId="0" borderId="5" xfId="1" applyFont="1" applyBorder="1" applyAlignment="1">
      <alignment horizontal="center" vertical="center" wrapText="1"/>
    </xf>
    <xf numFmtId="10" fontId="5" fillId="0" borderId="8"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 fillId="0" borderId="0" xfId="1" applyFont="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xf>
    <xf numFmtId="0" fontId="3" fillId="0" borderId="12"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8" xfId="1" applyFont="1" applyFill="1" applyBorder="1" applyAlignment="1">
      <alignment horizontal="center" vertical="center"/>
    </xf>
    <xf numFmtId="0" fontId="3" fillId="0" borderId="4" xfId="1" applyFont="1" applyFill="1" applyBorder="1" applyAlignment="1">
      <alignment horizontal="center" vertical="center"/>
    </xf>
    <xf numFmtId="0" fontId="3" fillId="0" borderId="11"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3" fillId="0" borderId="14"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1" xfId="1" applyFont="1" applyFill="1" applyBorder="1" applyAlignment="1">
      <alignment horizontal="center" vertical="center"/>
    </xf>
    <xf numFmtId="0" fontId="7" fillId="0" borderId="10" xfId="1" applyFont="1" applyFill="1" applyBorder="1" applyAlignment="1">
      <alignment horizontal="center" vertical="center"/>
    </xf>
    <xf numFmtId="0" fontId="3" fillId="0" borderId="0" xfId="1" applyFont="1" applyFill="1" applyBorder="1" applyAlignment="1">
      <alignment horizontal="center" vertical="center" wrapText="1"/>
    </xf>
    <xf numFmtId="0" fontId="3" fillId="0" borderId="16" xfId="1" applyFont="1" applyFill="1" applyBorder="1" applyAlignment="1">
      <alignment horizontal="center" vertical="center" wrapText="1"/>
    </xf>
    <xf numFmtId="0" fontId="9" fillId="0" borderId="2" xfId="1" applyFont="1" applyFill="1" applyBorder="1" applyAlignment="1">
      <alignment horizontal="left" vertical="center" wrapText="1"/>
    </xf>
    <xf numFmtId="0" fontId="3" fillId="0" borderId="9" xfId="1" applyNumberFormat="1" applyFont="1" applyFill="1" applyBorder="1" applyAlignment="1">
      <alignment horizontal="left" vertical="center" wrapText="1"/>
    </xf>
    <xf numFmtId="0" fontId="3" fillId="0" borderId="5" xfId="1" applyNumberFormat="1" applyFont="1" applyFill="1" applyBorder="1" applyAlignment="1">
      <alignment horizontal="left" vertical="center" wrapText="1"/>
    </xf>
    <xf numFmtId="0" fontId="3" fillId="0" borderId="5" xfId="1" applyFont="1" applyFill="1" applyBorder="1" applyAlignment="1">
      <alignment horizontal="left" vertical="center"/>
    </xf>
    <xf numFmtId="0" fontId="3" fillId="0" borderId="7" xfId="1" applyFont="1" applyFill="1" applyBorder="1" applyAlignment="1">
      <alignment horizontal="left" vertical="center"/>
    </xf>
    <xf numFmtId="0" fontId="3" fillId="0" borderId="11"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13"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10" xfId="1" applyFont="1" applyFill="1" applyBorder="1" applyAlignment="1">
      <alignment horizontal="center" vertical="center"/>
    </xf>
    <xf numFmtId="0" fontId="5" fillId="0" borderId="2" xfId="2" applyFont="1" applyFill="1" applyBorder="1" applyAlignment="1">
      <alignment horizontal="center" vertical="center" wrapText="1"/>
    </xf>
    <xf numFmtId="0" fontId="6" fillId="0" borderId="9" xfId="2" applyFont="1" applyFill="1" applyBorder="1" applyAlignment="1">
      <alignment horizontal="center" vertical="center" wrapText="1"/>
    </xf>
    <xf numFmtId="0" fontId="6" fillId="0" borderId="5" xfId="2" applyFont="1" applyFill="1" applyBorder="1" applyAlignment="1">
      <alignment horizontal="center" vertical="center" wrapText="1"/>
    </xf>
    <xf numFmtId="0" fontId="6" fillId="0" borderId="7" xfId="2" applyFont="1" applyFill="1" applyBorder="1" applyAlignment="1">
      <alignment horizontal="center" vertical="center" wrapText="1"/>
    </xf>
    <xf numFmtId="0" fontId="3" fillId="0" borderId="2" xfId="1" applyFont="1" applyFill="1" applyBorder="1" applyAlignment="1">
      <alignment horizontal="center" vertical="center" textRotation="255"/>
    </xf>
    <xf numFmtId="0" fontId="4" fillId="0" borderId="2" xfId="2" applyFont="1" applyFill="1" applyBorder="1" applyAlignment="1">
      <alignment horizontal="center" vertical="center" wrapText="1"/>
    </xf>
    <xf numFmtId="0" fontId="9" fillId="0" borderId="0" xfId="1" applyFont="1" applyFill="1" applyBorder="1" applyAlignment="1">
      <alignment horizontal="left" vertical="center"/>
    </xf>
    <xf numFmtId="0" fontId="3" fillId="0" borderId="2" xfId="1" applyFont="1" applyFill="1" applyBorder="1" applyAlignment="1">
      <alignment horizontal="center" vertical="center"/>
    </xf>
    <xf numFmtId="0" fontId="3" fillId="0" borderId="15" xfId="1" applyFont="1" applyFill="1" applyBorder="1" applyAlignment="1">
      <alignment horizontal="center" vertical="center" wrapText="1"/>
    </xf>
    <xf numFmtId="0" fontId="3" fillId="0" borderId="9"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5" xfId="1" applyFont="1" applyFill="1" applyBorder="1" applyAlignment="1">
      <alignment horizontal="center" vertical="center"/>
    </xf>
    <xf numFmtId="0" fontId="3" fillId="0" borderId="9" xfId="1" applyFont="1" applyFill="1" applyBorder="1" applyAlignment="1">
      <alignment vertical="center"/>
    </xf>
    <xf numFmtId="0" fontId="3" fillId="0" borderId="5" xfId="1" applyFont="1" applyFill="1" applyBorder="1" applyAlignment="1">
      <alignment vertical="center"/>
    </xf>
    <xf numFmtId="0" fontId="3" fillId="0" borderId="7" xfId="1" applyFont="1" applyFill="1" applyBorder="1" applyAlignment="1">
      <alignment vertical="center"/>
    </xf>
    <xf numFmtId="0" fontId="3" fillId="0" borderId="9" xfId="1" applyFont="1" applyFill="1" applyBorder="1" applyAlignment="1">
      <alignment horizontal="left" vertical="center"/>
    </xf>
    <xf numFmtId="0" fontId="1" fillId="0" borderId="0"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3" fillId="0" borderId="2" xfId="1" applyFont="1" applyFill="1" applyBorder="1" applyAlignment="1">
      <alignment vertical="center"/>
    </xf>
    <xf numFmtId="0" fontId="9" fillId="0" borderId="11" xfId="1" applyFont="1" applyBorder="1" applyAlignment="1">
      <alignment horizontal="left" vertical="center" wrapText="1"/>
    </xf>
    <xf numFmtId="0" fontId="9" fillId="0" borderId="12" xfId="1" applyFont="1" applyBorder="1" applyAlignment="1">
      <alignment horizontal="left" vertical="center" wrapText="1"/>
    </xf>
    <xf numFmtId="0" fontId="9" fillId="0" borderId="13" xfId="1" applyFont="1" applyBorder="1" applyAlignment="1">
      <alignment horizontal="left" vertical="center" wrapText="1"/>
    </xf>
    <xf numFmtId="0" fontId="9" fillId="0" borderId="14" xfId="1" applyFont="1" applyBorder="1" applyAlignment="1">
      <alignment horizontal="left" vertical="center" wrapText="1"/>
    </xf>
    <xf numFmtId="0" fontId="9" fillId="0" borderId="1" xfId="1" applyFont="1" applyBorder="1" applyAlignment="1">
      <alignment horizontal="left" vertical="center" wrapText="1"/>
    </xf>
    <xf numFmtId="0" fontId="9" fillId="0" borderId="10" xfId="1" applyFont="1" applyBorder="1" applyAlignment="1">
      <alignment horizontal="left" vertical="center" wrapText="1"/>
    </xf>
    <xf numFmtId="10" fontId="9" fillId="0" borderId="2" xfId="1" applyNumberFormat="1" applyFont="1" applyBorder="1" applyAlignment="1">
      <alignment horizontal="center" vertical="center"/>
    </xf>
    <xf numFmtId="176" fontId="8" fillId="0" borderId="2" xfId="1" applyNumberFormat="1" applyFont="1" applyBorder="1" applyAlignment="1">
      <alignment horizontal="center" vertical="center"/>
    </xf>
    <xf numFmtId="0" fontId="9" fillId="0" borderId="0" xfId="1" applyFont="1" applyBorder="1" applyAlignment="1">
      <alignment horizontal="left" vertical="center"/>
    </xf>
    <xf numFmtId="176" fontId="9" fillId="0" borderId="11" xfId="1" applyNumberFormat="1" applyFont="1" applyBorder="1" applyAlignment="1">
      <alignment horizontal="center" vertical="center"/>
    </xf>
    <xf numFmtId="176" fontId="9" fillId="0" borderId="14" xfId="1" applyNumberFormat="1" applyFont="1" applyBorder="1" applyAlignment="1">
      <alignment horizontal="center" vertical="center"/>
    </xf>
    <xf numFmtId="10" fontId="9" fillId="2" borderId="5" xfId="1" applyNumberFormat="1" applyFont="1" applyFill="1" applyBorder="1" applyAlignment="1">
      <alignment horizontal="center" vertical="center" wrapText="1"/>
    </xf>
    <xf numFmtId="176" fontId="9" fillId="0" borderId="2" xfId="1" applyNumberFormat="1" applyFont="1" applyBorder="1" applyAlignment="1">
      <alignment horizontal="center" vertical="center"/>
    </xf>
    <xf numFmtId="10" fontId="5" fillId="0" borderId="3" xfId="0" applyNumberFormat="1" applyFont="1" applyFill="1" applyBorder="1" applyAlignment="1">
      <alignment horizontal="center" vertical="center"/>
    </xf>
    <xf numFmtId="10" fontId="5" fillId="0" borderId="4" xfId="0" applyNumberFormat="1" applyFont="1" applyFill="1" applyBorder="1" applyAlignment="1">
      <alignment horizontal="center" vertical="center"/>
    </xf>
    <xf numFmtId="0" fontId="3" fillId="0" borderId="9" xfId="1" applyFont="1" applyBorder="1" applyAlignment="1">
      <alignment horizontal="left" vertical="center"/>
    </xf>
    <xf numFmtId="0" fontId="3" fillId="0" borderId="5" xfId="1" applyFont="1" applyBorder="1" applyAlignment="1">
      <alignment horizontal="left" vertical="center"/>
    </xf>
    <xf numFmtId="0" fontId="3" fillId="0" borderId="7" xfId="1" applyFont="1" applyBorder="1" applyAlignment="1">
      <alignment horizontal="left" vertical="center"/>
    </xf>
    <xf numFmtId="0" fontId="9" fillId="0" borderId="2" xfId="1" applyFont="1" applyFill="1" applyBorder="1" applyAlignment="1">
      <alignment horizontal="center" vertical="center"/>
    </xf>
    <xf numFmtId="9" fontId="9" fillId="0" borderId="2" xfId="1" applyNumberFormat="1"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11" xfId="1" applyFont="1" applyFill="1" applyBorder="1" applyAlignment="1">
      <alignment horizontal="center" vertical="center"/>
    </xf>
    <xf numFmtId="0" fontId="9" fillId="0" borderId="14"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9" xfId="1" applyFont="1" applyFill="1" applyBorder="1" applyAlignment="1">
      <alignment horizontal="center" vertical="center"/>
    </xf>
    <xf numFmtId="0" fontId="7" fillId="0" borderId="11" xfId="1" applyFont="1" applyFill="1" applyBorder="1" applyAlignment="1">
      <alignment horizontal="center" vertical="center" wrapText="1"/>
    </xf>
    <xf numFmtId="0" fontId="7" fillId="0" borderId="12" xfId="1" applyFont="1" applyFill="1" applyBorder="1" applyAlignment="1">
      <alignment horizontal="center" vertical="center" wrapText="1"/>
    </xf>
    <xf numFmtId="0" fontId="7" fillId="0" borderId="13" xfId="1" applyFont="1" applyFill="1" applyBorder="1" applyAlignment="1">
      <alignment horizontal="center" vertical="center" wrapText="1"/>
    </xf>
    <xf numFmtId="0" fontId="7" fillId="0" borderId="14"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9" fillId="0" borderId="12" xfId="1" applyFont="1" applyFill="1" applyBorder="1" applyAlignment="1">
      <alignment horizontal="center" vertical="center"/>
    </xf>
    <xf numFmtId="0" fontId="9" fillId="0" borderId="13" xfId="1" applyFont="1" applyFill="1" applyBorder="1" applyAlignment="1">
      <alignment horizontal="center" vertical="center"/>
    </xf>
    <xf numFmtId="0" fontId="9" fillId="0" borderId="1"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2" xfId="1" applyFont="1" applyFill="1" applyBorder="1" applyAlignment="1">
      <alignment horizontal="center" vertical="center" textRotation="255"/>
    </xf>
    <xf numFmtId="0" fontId="9" fillId="0" borderId="9"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3" xfId="1" applyFont="1" applyFill="1" applyBorder="1" applyAlignment="1">
      <alignment horizontal="center" vertical="center" wrapText="1"/>
    </xf>
    <xf numFmtId="9" fontId="5" fillId="0" borderId="8" xfId="0" applyNumberFormat="1" applyFont="1" applyFill="1" applyBorder="1" applyAlignment="1">
      <alignment horizontal="center" vertical="center"/>
    </xf>
    <xf numFmtId="0" fontId="9" fillId="0" borderId="2" xfId="1" applyNumberFormat="1" applyFont="1" applyFill="1" applyBorder="1" applyAlignment="1">
      <alignment horizontal="left" vertical="center" wrapText="1"/>
    </xf>
    <xf numFmtId="0" fontId="9" fillId="0" borderId="2" xfId="1" applyFont="1" applyFill="1" applyBorder="1" applyAlignment="1">
      <alignment horizontal="left" vertical="center"/>
    </xf>
    <xf numFmtId="0" fontId="1" fillId="0" borderId="0" xfId="1" applyFont="1" applyFill="1" applyAlignment="1">
      <alignment horizontal="center" vertical="center" wrapText="1"/>
    </xf>
    <xf numFmtId="0" fontId="3" fillId="0" borderId="1" xfId="1" applyFont="1" applyFill="1" applyBorder="1" applyAlignment="1">
      <alignment horizontal="left" vertical="center" wrapText="1"/>
    </xf>
    <xf numFmtId="0" fontId="3" fillId="0" borderId="12" xfId="1" applyFont="1" applyFill="1" applyBorder="1" applyAlignment="1">
      <alignment horizontal="left" vertical="center"/>
    </xf>
    <xf numFmtId="0" fontId="8" fillId="0" borderId="2" xfId="1" applyFont="1" applyFill="1" applyBorder="1" applyAlignment="1">
      <alignment horizontal="center" vertical="center"/>
    </xf>
    <xf numFmtId="9" fontId="9" fillId="0" borderId="2" xfId="1" applyNumberFormat="1" applyFont="1" applyFill="1" applyBorder="1" applyAlignment="1">
      <alignment horizontal="center" vertical="center" wrapText="1"/>
    </xf>
    <xf numFmtId="0" fontId="3" fillId="0" borderId="2" xfId="1" applyFont="1" applyFill="1" applyBorder="1" applyAlignment="1">
      <alignment horizontal="left" vertical="center" wrapText="1"/>
    </xf>
    <xf numFmtId="9" fontId="9" fillId="2" borderId="9" xfId="1" applyNumberFormat="1" applyFont="1" applyFill="1" applyBorder="1" applyAlignment="1">
      <alignment horizontal="center" vertical="center" wrapText="1"/>
    </xf>
    <xf numFmtId="0" fontId="5" fillId="0" borderId="2"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11" xfId="1" applyFont="1" applyFill="1" applyBorder="1" applyAlignment="1">
      <alignment horizontal="center" vertical="center" wrapText="1"/>
    </xf>
    <xf numFmtId="0" fontId="9" fillId="0" borderId="12" xfId="1" applyFont="1" applyFill="1" applyBorder="1" applyAlignment="1">
      <alignment horizontal="center" vertical="center" wrapText="1"/>
    </xf>
    <xf numFmtId="0" fontId="9" fillId="0" borderId="13" xfId="1" applyFont="1" applyFill="1" applyBorder="1" applyAlignment="1">
      <alignment horizontal="center" vertical="center" wrapText="1"/>
    </xf>
    <xf numFmtId="0" fontId="9" fillId="0" borderId="14"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9" fillId="0" borderId="12" xfId="1" applyFont="1" applyFill="1" applyBorder="1" applyAlignment="1">
      <alignment horizontal="left" vertical="center"/>
    </xf>
    <xf numFmtId="0" fontId="3" fillId="0" borderId="1" xfId="1" applyFont="1" applyFill="1" applyBorder="1" applyAlignment="1">
      <alignment vertical="center" wrapText="1"/>
    </xf>
    <xf numFmtId="0" fontId="5" fillId="0" borderId="4" xfId="0" applyNumberFormat="1" applyFont="1" applyFill="1" applyBorder="1" applyAlignment="1">
      <alignment horizontal="center" vertical="center"/>
    </xf>
    <xf numFmtId="0" fontId="4" fillId="0" borderId="8" xfId="3" applyFont="1" applyBorder="1" applyAlignment="1">
      <alignment horizontal="center" vertical="center" wrapText="1"/>
    </xf>
    <xf numFmtId="0" fontId="4" fillId="0" borderId="4" xfId="3" applyFont="1" applyBorder="1" applyAlignment="1">
      <alignment horizontal="center" vertical="center" wrapText="1"/>
    </xf>
    <xf numFmtId="0" fontId="4" fillId="0" borderId="8" xfId="3" applyFont="1" applyBorder="1" applyAlignment="1">
      <alignment horizontal="center" vertical="center"/>
    </xf>
    <xf numFmtId="0" fontId="4" fillId="0" borderId="4" xfId="3" applyFont="1" applyBorder="1" applyAlignment="1">
      <alignment horizontal="center" vertical="center"/>
    </xf>
    <xf numFmtId="0" fontId="3" fillId="0" borderId="8" xfId="3" applyFont="1" applyBorder="1" applyAlignment="1">
      <alignment horizontal="center" vertical="center" wrapText="1"/>
    </xf>
    <xf numFmtId="0" fontId="3" fillId="0" borderId="4" xfId="3" applyFont="1" applyBorder="1" applyAlignment="1">
      <alignment horizontal="center" vertical="center" wrapText="1"/>
    </xf>
    <xf numFmtId="0" fontId="3" fillId="0" borderId="8" xfId="3" applyFont="1" applyBorder="1" applyAlignment="1">
      <alignment horizontal="center" vertical="center"/>
    </xf>
    <xf numFmtId="0" fontId="3" fillId="0" borderId="4" xfId="3" applyFont="1" applyBorder="1" applyAlignment="1">
      <alignment horizontal="center" vertical="center"/>
    </xf>
    <xf numFmtId="0" fontId="4" fillId="0" borderId="2" xfId="2" applyFont="1" applyBorder="1" applyAlignment="1">
      <alignment horizontal="center" vertical="center" wrapText="1"/>
    </xf>
    <xf numFmtId="0" fontId="3" fillId="0" borderId="0" xfId="1" applyFont="1" applyFill="1" applyAlignment="1">
      <alignment horizontal="center" vertical="center" wrapText="1"/>
    </xf>
    <xf numFmtId="0" fontId="3" fillId="0" borderId="2" xfId="3" applyFont="1" applyBorder="1" applyAlignment="1">
      <alignment horizontal="center" vertical="center" wrapText="1"/>
    </xf>
    <xf numFmtId="0" fontId="3" fillId="0" borderId="9" xfId="3" applyNumberFormat="1" applyFont="1" applyBorder="1" applyAlignment="1">
      <alignment horizontal="left" vertical="center" wrapText="1"/>
    </xf>
    <xf numFmtId="0" fontId="3" fillId="0" borderId="5" xfId="3" applyNumberFormat="1" applyFont="1" applyBorder="1" applyAlignment="1">
      <alignment horizontal="left" vertical="center" wrapText="1"/>
    </xf>
    <xf numFmtId="0" fontId="3" fillId="0" borderId="5" xfId="3" applyFont="1" applyBorder="1" applyAlignment="1">
      <alignment horizontal="left" vertical="center"/>
    </xf>
    <xf numFmtId="0" fontId="3" fillId="0" borderId="7" xfId="3" applyFont="1" applyBorder="1" applyAlignment="1">
      <alignment horizontal="left" vertical="center"/>
    </xf>
    <xf numFmtId="0" fontId="9" fillId="0" borderId="2" xfId="3" applyFont="1" applyBorder="1" applyAlignment="1">
      <alignment horizontal="center" vertical="center" wrapText="1"/>
    </xf>
    <xf numFmtId="0" fontId="2" fillId="0" borderId="0" xfId="1" applyFont="1" applyFill="1" applyAlignment="1">
      <alignment horizontal="center" vertical="center" wrapText="1"/>
    </xf>
    <xf numFmtId="0" fontId="10" fillId="0" borderId="1" xfId="0" applyFont="1" applyFill="1" applyBorder="1" applyAlignment="1">
      <alignment vertical="center" wrapText="1"/>
    </xf>
    <xf numFmtId="0" fontId="3" fillId="0" borderId="2" xfId="4" applyFont="1" applyBorder="1" applyAlignment="1">
      <alignment vertical="center"/>
    </xf>
    <xf numFmtId="0" fontId="3" fillId="0" borderId="9" xfId="4" applyFont="1" applyBorder="1" applyAlignment="1">
      <alignment vertical="center"/>
    </xf>
    <xf numFmtId="0" fontId="3" fillId="0" borderId="5" xfId="4" applyFont="1" applyBorder="1" applyAlignment="1">
      <alignment vertical="center"/>
    </xf>
    <xf numFmtId="0" fontId="3" fillId="0" borderId="7" xfId="4" applyFont="1" applyBorder="1" applyAlignment="1">
      <alignment vertical="center"/>
    </xf>
    <xf numFmtId="0" fontId="3" fillId="0" borderId="9" xfId="4" applyFont="1" applyBorder="1" applyAlignment="1">
      <alignment horizontal="left" vertical="center"/>
    </xf>
    <xf numFmtId="0" fontId="3" fillId="0" borderId="5" xfId="4" applyFont="1" applyBorder="1" applyAlignment="1">
      <alignment horizontal="left" vertical="center"/>
    </xf>
    <xf numFmtId="0" fontId="3" fillId="0" borderId="7" xfId="4" applyFont="1" applyBorder="1" applyAlignment="1">
      <alignment horizontal="left" vertical="center"/>
    </xf>
    <xf numFmtId="0" fontId="4" fillId="0" borderId="8" xfId="3" applyFont="1" applyFill="1" applyBorder="1" applyAlignment="1">
      <alignment horizontal="center" vertical="center"/>
    </xf>
    <xf numFmtId="0" fontId="4" fillId="0" borderId="4" xfId="3" applyFont="1" applyFill="1" applyBorder="1" applyAlignment="1">
      <alignment horizontal="center" vertical="center"/>
    </xf>
    <xf numFmtId="0" fontId="4" fillId="0" borderId="8" xfId="3" applyFont="1" applyFill="1" applyBorder="1" applyAlignment="1">
      <alignment horizontal="center" vertical="center" wrapText="1"/>
    </xf>
    <xf numFmtId="0" fontId="4" fillId="0" borderId="4" xfId="3" applyFont="1" applyFill="1" applyBorder="1" applyAlignment="1">
      <alignment horizontal="center" vertical="center" wrapText="1"/>
    </xf>
    <xf numFmtId="0" fontId="10" fillId="0" borderId="4" xfId="0" applyFont="1" applyFill="1" applyBorder="1" applyAlignment="1">
      <alignment vertical="center" wrapText="1"/>
    </xf>
    <xf numFmtId="0" fontId="3" fillId="0" borderId="8" xfId="3" applyFont="1" applyFill="1" applyBorder="1" applyAlignment="1">
      <alignment horizontal="center" vertical="center"/>
    </xf>
    <xf numFmtId="0" fontId="3" fillId="0" borderId="4" xfId="3" applyFont="1" applyFill="1" applyBorder="1" applyAlignment="1">
      <alignment horizontal="center" vertical="center"/>
    </xf>
    <xf numFmtId="0" fontId="3" fillId="0" borderId="8" xfId="3" applyFont="1" applyFill="1" applyBorder="1" applyAlignment="1">
      <alignment horizontal="center" vertical="center" wrapText="1"/>
    </xf>
    <xf numFmtId="0" fontId="3" fillId="0" borderId="4" xfId="3" applyFont="1" applyFill="1" applyBorder="1" applyAlignment="1">
      <alignment horizontal="center" vertical="center" wrapText="1"/>
    </xf>
    <xf numFmtId="0" fontId="3" fillId="0" borderId="9" xfId="3" applyNumberFormat="1" applyFont="1" applyFill="1" applyBorder="1" applyAlignment="1">
      <alignment horizontal="left" vertical="center" wrapText="1"/>
    </xf>
    <xf numFmtId="0" fontId="3" fillId="0" borderId="5" xfId="3" applyFont="1" applyFill="1" applyBorder="1" applyAlignment="1">
      <alignment horizontal="left" vertical="center"/>
    </xf>
    <xf numFmtId="0" fontId="3" fillId="0" borderId="7" xfId="3" applyFont="1" applyFill="1" applyBorder="1" applyAlignment="1">
      <alignment horizontal="left" vertical="center"/>
    </xf>
    <xf numFmtId="0" fontId="9" fillId="0" borderId="2" xfId="3" applyFont="1" applyFill="1" applyBorder="1" applyAlignment="1">
      <alignment horizontal="center" vertical="center" wrapText="1"/>
    </xf>
    <xf numFmtId="0" fontId="3" fillId="0" borderId="5" xfId="3" applyNumberFormat="1" applyFont="1" applyFill="1" applyBorder="1" applyAlignment="1">
      <alignment horizontal="left" vertical="center" wrapText="1"/>
    </xf>
    <xf numFmtId="0" fontId="10" fillId="0" borderId="4" xfId="0" applyFont="1" applyFill="1" applyBorder="1" applyAlignment="1">
      <alignment horizontal="center" vertical="center" wrapText="1"/>
    </xf>
    <xf numFmtId="0" fontId="3" fillId="0" borderId="2" xfId="3" applyFont="1" applyFill="1" applyBorder="1" applyAlignment="1">
      <alignment horizontal="center" vertical="center" wrapText="1"/>
    </xf>
    <xf numFmtId="0" fontId="3" fillId="0" borderId="9" xfId="4" applyFont="1" applyFill="1" applyBorder="1" applyAlignment="1">
      <alignment vertical="center"/>
    </xf>
    <xf numFmtId="0" fontId="3" fillId="0" borderId="5" xfId="4" applyFont="1" applyFill="1" applyBorder="1" applyAlignment="1">
      <alignment vertical="center"/>
    </xf>
    <xf numFmtId="0" fontId="3" fillId="0" borderId="7" xfId="4" applyFont="1" applyFill="1" applyBorder="1" applyAlignment="1">
      <alignment vertical="center"/>
    </xf>
    <xf numFmtId="0" fontId="3" fillId="0" borderId="9" xfId="4" applyFont="1" applyFill="1" applyBorder="1" applyAlignment="1">
      <alignment horizontal="left" vertical="center"/>
    </xf>
    <xf numFmtId="0" fontId="3" fillId="0" borderId="5" xfId="4" applyFont="1" applyFill="1" applyBorder="1" applyAlignment="1">
      <alignment horizontal="left" vertical="center"/>
    </xf>
    <xf numFmtId="0" fontId="3" fillId="0" borderId="7" xfId="4" applyFont="1" applyFill="1" applyBorder="1" applyAlignment="1">
      <alignment horizontal="left" vertical="center"/>
    </xf>
    <xf numFmtId="0" fontId="3" fillId="0" borderId="2" xfId="4" applyFont="1" applyFill="1" applyBorder="1" applyAlignment="1">
      <alignment vertical="center"/>
    </xf>
    <xf numFmtId="0" fontId="9" fillId="0" borderId="3" xfId="1" applyFont="1" applyBorder="1" applyAlignment="1">
      <alignment horizontal="center" vertical="center"/>
    </xf>
    <xf numFmtId="9" fontId="9" fillId="0" borderId="8" xfId="1" applyNumberFormat="1" applyFont="1" applyBorder="1" applyAlignment="1">
      <alignment horizontal="center" vertical="center"/>
    </xf>
    <xf numFmtId="0" fontId="9" fillId="0" borderId="15" xfId="1" applyFont="1" applyBorder="1" applyAlignment="1">
      <alignment horizontal="center" vertical="center"/>
    </xf>
    <xf numFmtId="0" fontId="9" fillId="0" borderId="0" xfId="1" applyFont="1" applyBorder="1" applyAlignment="1">
      <alignment horizontal="center" vertical="center"/>
    </xf>
    <xf numFmtId="0" fontId="9" fillId="0" borderId="16" xfId="1" applyFont="1" applyBorder="1" applyAlignment="1">
      <alignment horizontal="center" vertical="center"/>
    </xf>
    <xf numFmtId="10" fontId="9" fillId="0" borderId="2" xfId="1" applyNumberFormat="1" applyFont="1" applyFill="1" applyBorder="1" applyAlignment="1">
      <alignment horizontal="center" vertical="center"/>
    </xf>
    <xf numFmtId="9" fontId="3" fillId="0" borderId="8" xfId="1" applyNumberFormat="1" applyFont="1" applyFill="1" applyBorder="1" applyAlignment="1">
      <alignment horizontal="center" vertical="center" wrapText="1"/>
    </xf>
  </cellXfs>
  <cellStyles count="5">
    <cellStyle name="常规" xfId="0" builtinId="0"/>
    <cellStyle name="常规 2" xfId="1"/>
    <cellStyle name="常规 2 2" xfId="2"/>
    <cellStyle name="常规 2 3" xfId="3"/>
    <cellStyle name="常规 2 4" xfId="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52"/>
  <sheetViews>
    <sheetView workbookViewId="0">
      <selection activeCell="D47" sqref="D47:D48"/>
    </sheetView>
  </sheetViews>
  <sheetFormatPr defaultColWidth="9" defaultRowHeight="14.25"/>
  <cols>
    <col min="1" max="1" width="10.125" customWidth="1"/>
    <col min="2" max="2" width="19.625" customWidth="1"/>
    <col min="3" max="3" width="14.125" customWidth="1"/>
    <col min="4" max="4" width="29.75" customWidth="1"/>
    <col min="5" max="5" width="8.25" customWidth="1"/>
    <col min="6" max="6" width="13.125" customWidth="1"/>
    <col min="7" max="7" width="10.875" customWidth="1"/>
    <col min="8" max="8" width="7.625" customWidth="1"/>
    <col min="9" max="9" width="8.375" customWidth="1"/>
    <col min="10" max="10" width="7.375" customWidth="1"/>
    <col min="11" max="11" width="7.5" customWidth="1"/>
    <col min="12" max="12" width="9.625" customWidth="1"/>
    <col min="13" max="13" width="27.625" customWidth="1"/>
  </cols>
  <sheetData>
    <row r="1" spans="1:13" ht="20.25">
      <c r="A1" s="122" t="s">
        <v>402</v>
      </c>
      <c r="B1" s="122"/>
      <c r="C1" s="122"/>
      <c r="D1" s="122"/>
      <c r="E1" s="122"/>
      <c r="F1" s="122"/>
      <c r="G1" s="122"/>
      <c r="H1" s="122"/>
      <c r="I1" s="122"/>
      <c r="J1" s="122"/>
      <c r="K1" s="122"/>
      <c r="L1" s="122"/>
      <c r="M1" s="122"/>
    </row>
    <row r="2" spans="1:13" ht="28.5" customHeight="1">
      <c r="A2" s="123" t="s">
        <v>1</v>
      </c>
      <c r="B2" s="123"/>
      <c r="C2" s="38"/>
      <c r="D2" s="38"/>
      <c r="E2" s="38"/>
      <c r="F2" s="38"/>
      <c r="G2" s="38"/>
      <c r="H2" s="38"/>
      <c r="I2" s="38"/>
      <c r="J2" s="38"/>
      <c r="K2" s="38"/>
      <c r="L2" s="38"/>
      <c r="M2" s="36"/>
    </row>
    <row r="3" spans="1:13">
      <c r="A3" s="124" t="s">
        <v>2</v>
      </c>
      <c r="B3" s="124"/>
      <c r="C3" s="98" t="s">
        <v>3</v>
      </c>
      <c r="D3" s="98"/>
      <c r="E3" s="125"/>
      <c r="F3" s="125"/>
      <c r="G3" s="125"/>
      <c r="H3" s="98"/>
      <c r="I3" s="125"/>
      <c r="J3" s="125"/>
      <c r="K3" s="125"/>
      <c r="L3" s="98"/>
      <c r="M3" s="126"/>
    </row>
    <row r="4" spans="1:13">
      <c r="A4" s="74" t="s">
        <v>4</v>
      </c>
      <c r="B4" s="74" t="s">
        <v>5</v>
      </c>
      <c r="C4" s="74" t="s">
        <v>6</v>
      </c>
      <c r="D4" s="111" t="s">
        <v>7</v>
      </c>
      <c r="E4" s="46"/>
      <c r="F4" s="47"/>
      <c r="G4" s="48"/>
      <c r="H4" s="118" t="s">
        <v>8</v>
      </c>
      <c r="I4" s="46"/>
      <c r="J4" s="47"/>
      <c r="K4" s="48"/>
      <c r="L4" s="48"/>
      <c r="M4" s="81" t="s">
        <v>9</v>
      </c>
    </row>
    <row r="5" spans="1:13" ht="22.5">
      <c r="A5" s="74"/>
      <c r="B5" s="74"/>
      <c r="C5" s="74"/>
      <c r="D5" s="74"/>
      <c r="E5" s="44" t="s">
        <v>10</v>
      </c>
      <c r="F5" s="44" t="s">
        <v>11</v>
      </c>
      <c r="G5" s="44" t="s">
        <v>12</v>
      </c>
      <c r="H5" s="74"/>
      <c r="I5" s="44" t="s">
        <v>10</v>
      </c>
      <c r="J5" s="44" t="s">
        <v>13</v>
      </c>
      <c r="K5" s="44" t="s">
        <v>12</v>
      </c>
      <c r="L5" s="39" t="s">
        <v>14</v>
      </c>
      <c r="M5" s="117"/>
    </row>
    <row r="6" spans="1:13" ht="22.5">
      <c r="A6" s="74"/>
      <c r="B6" s="39" t="s">
        <v>15</v>
      </c>
      <c r="C6" s="40" t="s">
        <v>16</v>
      </c>
      <c r="D6" s="41">
        <v>7031.76</v>
      </c>
      <c r="E6" s="41">
        <v>7031.76</v>
      </c>
      <c r="F6" s="41"/>
      <c r="G6" s="42"/>
      <c r="H6" s="42">
        <v>6907.12</v>
      </c>
      <c r="I6" s="42">
        <v>6907.12</v>
      </c>
      <c r="J6" s="53"/>
      <c r="K6" s="40"/>
      <c r="L6" s="119">
        <v>0.98219999999999996</v>
      </c>
      <c r="M6" s="117"/>
    </row>
    <row r="7" spans="1:13">
      <c r="A7" s="74"/>
      <c r="B7" s="53" t="s">
        <v>17</v>
      </c>
      <c r="C7" s="40" t="s">
        <v>18</v>
      </c>
      <c r="D7" s="41"/>
      <c r="E7" s="41"/>
      <c r="F7" s="41"/>
      <c r="G7" s="42"/>
      <c r="H7" s="42"/>
      <c r="I7" s="42"/>
      <c r="J7" s="53"/>
      <c r="K7" s="40"/>
      <c r="L7" s="120"/>
      <c r="M7" s="117"/>
    </row>
    <row r="8" spans="1:13">
      <c r="A8" s="74"/>
      <c r="B8" s="53" t="s">
        <v>19</v>
      </c>
      <c r="C8" s="40" t="s">
        <v>18</v>
      </c>
      <c r="D8" s="41"/>
      <c r="E8" s="41"/>
      <c r="F8" s="41"/>
      <c r="G8" s="42"/>
      <c r="H8" s="42"/>
      <c r="I8" s="42"/>
      <c r="J8" s="53"/>
      <c r="K8" s="40"/>
      <c r="L8" s="120"/>
      <c r="M8" s="117"/>
    </row>
    <row r="9" spans="1:13">
      <c r="A9" s="74"/>
      <c r="B9" s="53" t="s">
        <v>20</v>
      </c>
      <c r="C9" s="40" t="s">
        <v>18</v>
      </c>
      <c r="D9" s="41"/>
      <c r="E9" s="41"/>
      <c r="F9" s="41"/>
      <c r="G9" s="42"/>
      <c r="H9" s="42"/>
      <c r="I9" s="42"/>
      <c r="J9" s="53"/>
      <c r="K9" s="40"/>
      <c r="L9" s="120"/>
      <c r="M9" s="117"/>
    </row>
    <row r="10" spans="1:13">
      <c r="A10" s="74"/>
      <c r="B10" s="53" t="s">
        <v>21</v>
      </c>
      <c r="C10" s="40" t="s">
        <v>18</v>
      </c>
      <c r="D10" s="41"/>
      <c r="E10" s="41"/>
      <c r="F10" s="41"/>
      <c r="G10" s="42"/>
      <c r="H10" s="42"/>
      <c r="I10" s="42"/>
      <c r="J10" s="53"/>
      <c r="K10" s="40"/>
      <c r="L10" s="120"/>
      <c r="M10" s="117"/>
    </row>
    <row r="11" spans="1:13">
      <c r="A11" s="74"/>
      <c r="B11" s="53" t="s">
        <v>22</v>
      </c>
      <c r="C11" s="40" t="s">
        <v>18</v>
      </c>
      <c r="D11" s="41"/>
      <c r="E11" s="41"/>
      <c r="F11" s="41"/>
      <c r="G11" s="42"/>
      <c r="H11" s="42"/>
      <c r="I11" s="42"/>
      <c r="J11" s="53"/>
      <c r="K11" s="40"/>
      <c r="L11" s="120"/>
      <c r="M11" s="117"/>
    </row>
    <row r="12" spans="1:13">
      <c r="A12" s="74"/>
      <c r="B12" s="53" t="s">
        <v>23</v>
      </c>
      <c r="C12" s="40" t="s">
        <v>24</v>
      </c>
      <c r="D12" s="42"/>
      <c r="E12" s="42"/>
      <c r="F12" s="41"/>
      <c r="G12" s="42"/>
      <c r="H12" s="42"/>
      <c r="I12" s="42"/>
      <c r="J12" s="53"/>
      <c r="K12" s="40"/>
      <c r="L12" s="120"/>
      <c r="M12" s="117"/>
    </row>
    <row r="13" spans="1:13" ht="22.5">
      <c r="A13" s="74"/>
      <c r="B13" s="74"/>
      <c r="C13" s="74"/>
      <c r="D13" s="39" t="s">
        <v>25</v>
      </c>
      <c r="E13" s="41">
        <v>7031.76</v>
      </c>
      <c r="F13" s="41"/>
      <c r="G13" s="42"/>
      <c r="H13" s="39" t="s">
        <v>26</v>
      </c>
      <c r="I13" s="42">
        <v>6907.12</v>
      </c>
      <c r="J13" s="53"/>
      <c r="K13" s="40"/>
      <c r="L13" s="121"/>
      <c r="M13" s="39">
        <v>6.88</v>
      </c>
    </row>
    <row r="14" spans="1:13">
      <c r="A14" s="77" t="s">
        <v>27</v>
      </c>
      <c r="B14" s="75" t="s">
        <v>7</v>
      </c>
      <c r="C14" s="20"/>
      <c r="D14" s="114"/>
      <c r="E14" s="114"/>
      <c r="F14" s="114"/>
      <c r="G14" s="115"/>
      <c r="H14" s="75" t="s">
        <v>28</v>
      </c>
      <c r="I14" s="20"/>
      <c r="J14" s="114"/>
      <c r="K14" s="114"/>
      <c r="L14" s="114"/>
      <c r="M14" s="115"/>
    </row>
    <row r="15" spans="1:13" ht="22.5">
      <c r="A15" s="78"/>
      <c r="B15" s="76"/>
      <c r="C15" s="22" t="s">
        <v>10</v>
      </c>
      <c r="D15" s="22" t="s">
        <v>11</v>
      </c>
      <c r="E15" s="22" t="s">
        <v>29</v>
      </c>
      <c r="F15" s="29" t="s">
        <v>30</v>
      </c>
      <c r="G15" s="22" t="s">
        <v>31</v>
      </c>
      <c r="H15" s="76"/>
      <c r="I15" s="22" t="s">
        <v>10</v>
      </c>
      <c r="J15" s="22" t="s">
        <v>13</v>
      </c>
      <c r="K15" s="22" t="s">
        <v>12</v>
      </c>
      <c r="L15" s="29" t="s">
        <v>30</v>
      </c>
      <c r="M15" s="22" t="s">
        <v>31</v>
      </c>
    </row>
    <row r="16" spans="1:13">
      <c r="A16" s="78"/>
      <c r="B16" s="21" t="s">
        <v>32</v>
      </c>
      <c r="C16" s="21">
        <v>988.28</v>
      </c>
      <c r="D16" s="21"/>
      <c r="E16" s="30"/>
      <c r="F16" s="30"/>
      <c r="G16" s="29"/>
      <c r="H16" s="21" t="s">
        <v>33</v>
      </c>
      <c r="I16" s="29">
        <v>988.28</v>
      </c>
      <c r="J16" s="33"/>
      <c r="K16" s="34"/>
      <c r="L16" s="35"/>
      <c r="M16" s="34"/>
    </row>
    <row r="17" spans="1:13">
      <c r="A17" s="79"/>
      <c r="B17" s="75" t="s">
        <v>34</v>
      </c>
      <c r="C17" s="115"/>
      <c r="D17" s="116">
        <v>1</v>
      </c>
      <c r="E17" s="114"/>
      <c r="F17" s="114"/>
      <c r="G17" s="114"/>
      <c r="H17" s="76" t="s">
        <v>35</v>
      </c>
      <c r="I17" s="76"/>
      <c r="J17" s="76"/>
      <c r="K17" s="76"/>
      <c r="L17" s="76"/>
      <c r="M17" s="21">
        <v>3</v>
      </c>
    </row>
    <row r="18" spans="1:13">
      <c r="A18" s="74" t="s">
        <v>36</v>
      </c>
      <c r="B18" s="69" t="s">
        <v>37</v>
      </c>
      <c r="C18" s="69"/>
      <c r="D18" s="69"/>
      <c r="E18" s="69"/>
      <c r="F18" s="69"/>
      <c r="G18" s="69" t="s">
        <v>38</v>
      </c>
      <c r="H18" s="69"/>
      <c r="I18" s="69"/>
      <c r="J18" s="69"/>
      <c r="K18" s="69"/>
      <c r="L18" s="69"/>
      <c r="M18" s="69"/>
    </row>
    <row r="19" spans="1:13" ht="45" customHeight="1">
      <c r="A19" s="74"/>
      <c r="B19" s="112" t="s">
        <v>39</v>
      </c>
      <c r="C19" s="113"/>
      <c r="D19" s="113"/>
      <c r="E19" s="113"/>
      <c r="F19" s="113"/>
      <c r="G19" s="112" t="s">
        <v>40</v>
      </c>
      <c r="H19" s="112"/>
      <c r="I19" s="112"/>
      <c r="J19" s="112"/>
      <c r="K19" s="112"/>
      <c r="L19" s="112"/>
      <c r="M19" s="112"/>
    </row>
    <row r="20" spans="1:13">
      <c r="A20" s="80" t="s">
        <v>41</v>
      </c>
      <c r="B20" s="39" t="s">
        <v>42</v>
      </c>
      <c r="C20" s="39" t="s">
        <v>43</v>
      </c>
      <c r="D20" s="42" t="s">
        <v>44</v>
      </c>
      <c r="E20" s="42" t="s">
        <v>45</v>
      </c>
      <c r="F20" s="39" t="s">
        <v>46</v>
      </c>
      <c r="G20" s="39" t="s">
        <v>47</v>
      </c>
      <c r="H20" s="39" t="s">
        <v>48</v>
      </c>
      <c r="I20" s="74" t="s">
        <v>49</v>
      </c>
      <c r="J20" s="74"/>
      <c r="K20" s="74"/>
      <c r="L20" s="74"/>
      <c r="M20" s="74"/>
    </row>
    <row r="21" spans="1:13">
      <c r="A21" s="80"/>
      <c r="B21" s="71" t="s">
        <v>50</v>
      </c>
      <c r="C21" s="70" t="s">
        <v>51</v>
      </c>
      <c r="D21" s="23" t="s">
        <v>52</v>
      </c>
      <c r="E21" s="42">
        <v>4</v>
      </c>
      <c r="F21" s="42" t="s">
        <v>53</v>
      </c>
      <c r="G21" s="42">
        <v>190</v>
      </c>
      <c r="H21" s="42">
        <v>4</v>
      </c>
      <c r="I21" s="69" t="s">
        <v>54</v>
      </c>
      <c r="J21" s="69"/>
      <c r="K21" s="69"/>
      <c r="L21" s="69"/>
      <c r="M21" s="69"/>
    </row>
    <row r="22" spans="1:13">
      <c r="A22" s="80"/>
      <c r="B22" s="70"/>
      <c r="C22" s="70"/>
      <c r="D22" s="23" t="s">
        <v>55</v>
      </c>
      <c r="E22" s="42">
        <v>5</v>
      </c>
      <c r="F22" s="42" t="s">
        <v>56</v>
      </c>
      <c r="G22" s="42" t="s">
        <v>57</v>
      </c>
      <c r="H22" s="42">
        <v>5</v>
      </c>
      <c r="I22" s="95"/>
      <c r="J22" s="96"/>
      <c r="K22" s="96"/>
      <c r="L22" s="96"/>
      <c r="M22" s="107"/>
    </row>
    <row r="23" spans="1:13">
      <c r="A23" s="80"/>
      <c r="B23" s="70"/>
      <c r="C23" s="70"/>
      <c r="D23" s="23" t="s">
        <v>58</v>
      </c>
      <c r="E23" s="42">
        <v>5</v>
      </c>
      <c r="F23" s="42" t="s">
        <v>59</v>
      </c>
      <c r="G23" s="42" t="s">
        <v>60</v>
      </c>
      <c r="H23" s="42">
        <v>4.5</v>
      </c>
      <c r="I23" s="95" t="s">
        <v>61</v>
      </c>
      <c r="J23" s="96"/>
      <c r="K23" s="96"/>
      <c r="L23" s="96"/>
      <c r="M23" s="107"/>
    </row>
    <row r="24" spans="1:13">
      <c r="A24" s="80"/>
      <c r="B24" s="70"/>
      <c r="C24" s="70"/>
      <c r="D24" s="23" t="s">
        <v>62</v>
      </c>
      <c r="E24" s="42">
        <v>4</v>
      </c>
      <c r="F24" s="42" t="s">
        <v>63</v>
      </c>
      <c r="G24" s="42" t="s">
        <v>63</v>
      </c>
      <c r="H24" s="42">
        <v>4</v>
      </c>
      <c r="I24" s="95"/>
      <c r="J24" s="96"/>
      <c r="K24" s="96"/>
      <c r="L24" s="96"/>
      <c r="M24" s="107"/>
    </row>
    <row r="25" spans="1:13">
      <c r="A25" s="80"/>
      <c r="B25" s="70"/>
      <c r="C25" s="70"/>
      <c r="D25" s="23" t="s">
        <v>64</v>
      </c>
      <c r="E25" s="42">
        <v>4</v>
      </c>
      <c r="F25" s="42" t="s">
        <v>63</v>
      </c>
      <c r="G25" s="42" t="s">
        <v>63</v>
      </c>
      <c r="H25" s="42">
        <v>4</v>
      </c>
      <c r="I25" s="52"/>
      <c r="J25" s="51"/>
      <c r="K25" s="51"/>
      <c r="L25" s="51"/>
      <c r="M25" s="58"/>
    </row>
    <row r="26" spans="1:13">
      <c r="A26" s="80"/>
      <c r="B26" s="70"/>
      <c r="C26" s="70"/>
      <c r="D26" s="23" t="s">
        <v>65</v>
      </c>
      <c r="E26" s="42">
        <v>4</v>
      </c>
      <c r="F26" s="42" t="s">
        <v>63</v>
      </c>
      <c r="G26" s="42" t="s">
        <v>63</v>
      </c>
      <c r="H26" s="42">
        <v>4</v>
      </c>
      <c r="I26" s="52"/>
      <c r="J26" s="51"/>
      <c r="K26" s="51"/>
      <c r="L26" s="51"/>
      <c r="M26" s="58"/>
    </row>
    <row r="27" spans="1:13">
      <c r="A27" s="80"/>
      <c r="B27" s="70"/>
      <c r="C27" s="70"/>
      <c r="D27" s="23" t="s">
        <v>66</v>
      </c>
      <c r="E27" s="42">
        <v>4</v>
      </c>
      <c r="F27" s="42" t="s">
        <v>63</v>
      </c>
      <c r="G27" s="42">
        <v>0</v>
      </c>
      <c r="H27" s="42">
        <v>1</v>
      </c>
      <c r="I27" s="95" t="s">
        <v>67</v>
      </c>
      <c r="J27" s="96"/>
      <c r="K27" s="96"/>
      <c r="L27" s="96"/>
      <c r="M27" s="107"/>
    </row>
    <row r="28" spans="1:13">
      <c r="A28" s="80"/>
      <c r="B28" s="70"/>
      <c r="C28" s="71" t="s">
        <v>68</v>
      </c>
      <c r="D28" s="23" t="s">
        <v>69</v>
      </c>
      <c r="E28" s="42">
        <v>4</v>
      </c>
      <c r="F28" s="42" t="s">
        <v>70</v>
      </c>
      <c r="G28" s="66">
        <v>0.99</v>
      </c>
      <c r="H28" s="42">
        <v>4</v>
      </c>
      <c r="I28" s="69"/>
      <c r="J28" s="69"/>
      <c r="K28" s="69"/>
      <c r="L28" s="69"/>
      <c r="M28" s="69"/>
    </row>
    <row r="29" spans="1:13" ht="22.5">
      <c r="A29" s="80"/>
      <c r="B29" s="70"/>
      <c r="C29" s="70"/>
      <c r="D29" s="23" t="s">
        <v>71</v>
      </c>
      <c r="E29" s="42">
        <v>4</v>
      </c>
      <c r="F29" s="50">
        <v>1</v>
      </c>
      <c r="G29" s="50">
        <v>1</v>
      </c>
      <c r="H29" s="42">
        <v>4</v>
      </c>
      <c r="I29" s="95"/>
      <c r="J29" s="96"/>
      <c r="K29" s="96"/>
      <c r="L29" s="96"/>
      <c r="M29" s="107"/>
    </row>
    <row r="30" spans="1:13">
      <c r="A30" s="80"/>
      <c r="B30" s="70"/>
      <c r="C30" s="72"/>
      <c r="D30" s="23" t="s">
        <v>72</v>
      </c>
      <c r="E30" s="42">
        <v>3</v>
      </c>
      <c r="F30" s="42" t="s">
        <v>73</v>
      </c>
      <c r="G30" s="42" t="s">
        <v>73</v>
      </c>
      <c r="H30" s="42">
        <v>3</v>
      </c>
      <c r="I30" s="95"/>
      <c r="J30" s="96"/>
      <c r="K30" s="96"/>
      <c r="L30" s="96"/>
      <c r="M30" s="107"/>
    </row>
    <row r="31" spans="1:13">
      <c r="A31" s="80"/>
      <c r="B31" s="70"/>
      <c r="C31" s="73" t="s">
        <v>74</v>
      </c>
      <c r="D31" s="74" t="s">
        <v>75</v>
      </c>
      <c r="E31" s="69">
        <v>3</v>
      </c>
      <c r="F31" s="69" t="s">
        <v>76</v>
      </c>
      <c r="G31" s="69" t="s">
        <v>18</v>
      </c>
      <c r="H31" s="69">
        <v>3</v>
      </c>
      <c r="I31" s="69"/>
      <c r="J31" s="69"/>
      <c r="K31" s="69"/>
      <c r="L31" s="69"/>
      <c r="M31" s="69"/>
    </row>
    <row r="32" spans="1:13">
      <c r="A32" s="80"/>
      <c r="B32" s="70"/>
      <c r="C32" s="73"/>
      <c r="D32" s="74"/>
      <c r="E32" s="69"/>
      <c r="F32" s="69"/>
      <c r="G32" s="69"/>
      <c r="H32" s="69"/>
      <c r="I32" s="69"/>
      <c r="J32" s="69"/>
      <c r="K32" s="69"/>
      <c r="L32" s="69"/>
      <c r="M32" s="69"/>
    </row>
    <row r="33" spans="1:13">
      <c r="A33" s="80"/>
      <c r="B33" s="70"/>
      <c r="C33" s="71" t="s">
        <v>77</v>
      </c>
      <c r="D33" s="81" t="s">
        <v>78</v>
      </c>
      <c r="E33" s="84">
        <v>3</v>
      </c>
      <c r="F33" s="84" t="s">
        <v>79</v>
      </c>
      <c r="G33" s="84" t="s">
        <v>80</v>
      </c>
      <c r="H33" s="84">
        <v>3</v>
      </c>
      <c r="I33" s="69"/>
      <c r="J33" s="69"/>
      <c r="K33" s="69"/>
      <c r="L33" s="69"/>
      <c r="M33" s="69"/>
    </row>
    <row r="34" spans="1:13">
      <c r="A34" s="80"/>
      <c r="B34" s="70"/>
      <c r="C34" s="70"/>
      <c r="D34" s="82"/>
      <c r="E34" s="85"/>
      <c r="F34" s="85"/>
      <c r="G34" s="85"/>
      <c r="H34" s="85"/>
      <c r="I34" s="69"/>
      <c r="J34" s="69"/>
      <c r="K34" s="69"/>
      <c r="L34" s="69"/>
      <c r="M34" s="69"/>
    </row>
    <row r="35" spans="1:13">
      <c r="A35" s="80"/>
      <c r="B35" s="70" t="s">
        <v>81</v>
      </c>
      <c r="C35" s="72"/>
      <c r="D35" s="43" t="s">
        <v>82</v>
      </c>
      <c r="E35" s="49">
        <v>3</v>
      </c>
      <c r="F35" s="49" t="s">
        <v>83</v>
      </c>
      <c r="G35" s="49"/>
      <c r="H35" s="49">
        <v>3</v>
      </c>
      <c r="I35" s="84"/>
      <c r="J35" s="84"/>
      <c r="K35" s="84"/>
      <c r="L35" s="84"/>
      <c r="M35" s="84"/>
    </row>
    <row r="36" spans="1:13">
      <c r="A36" s="80"/>
      <c r="B36" s="70"/>
      <c r="C36" s="71" t="s">
        <v>84</v>
      </c>
      <c r="D36" s="74" t="s">
        <v>85</v>
      </c>
      <c r="E36" s="69">
        <v>6</v>
      </c>
      <c r="F36" s="81" t="s">
        <v>86</v>
      </c>
      <c r="G36" s="69"/>
      <c r="H36" s="69">
        <v>5</v>
      </c>
      <c r="I36" s="69"/>
      <c r="J36" s="69"/>
      <c r="K36" s="69"/>
      <c r="L36" s="69"/>
      <c r="M36" s="69"/>
    </row>
    <row r="37" spans="1:13" ht="74.099999999999994" customHeight="1">
      <c r="A37" s="80"/>
      <c r="B37" s="70"/>
      <c r="C37" s="70"/>
      <c r="D37" s="74"/>
      <c r="E37" s="69"/>
      <c r="F37" s="82"/>
      <c r="G37" s="69"/>
      <c r="H37" s="69"/>
      <c r="I37" s="69"/>
      <c r="J37" s="69"/>
      <c r="K37" s="69"/>
      <c r="L37" s="69"/>
      <c r="M37" s="69"/>
    </row>
    <row r="38" spans="1:13" ht="65.25" customHeight="1">
      <c r="A38" s="80"/>
      <c r="B38" s="70"/>
      <c r="C38" s="72"/>
      <c r="D38" s="39" t="s">
        <v>87</v>
      </c>
      <c r="E38" s="42">
        <v>6</v>
      </c>
      <c r="F38" s="42" t="s">
        <v>73</v>
      </c>
      <c r="G38" s="42"/>
      <c r="H38" s="42">
        <v>5</v>
      </c>
      <c r="I38" s="95"/>
      <c r="J38" s="96"/>
      <c r="K38" s="96"/>
      <c r="L38" s="96"/>
      <c r="M38" s="107"/>
    </row>
    <row r="39" spans="1:13">
      <c r="A39" s="80"/>
      <c r="B39" s="70"/>
      <c r="C39" s="71" t="s">
        <v>88</v>
      </c>
      <c r="D39" s="74" t="s">
        <v>89</v>
      </c>
      <c r="E39" s="69">
        <v>6</v>
      </c>
      <c r="F39" s="69" t="s">
        <v>73</v>
      </c>
      <c r="G39" s="69"/>
      <c r="H39" s="69">
        <v>5</v>
      </c>
      <c r="I39" s="69"/>
      <c r="J39" s="69"/>
      <c r="K39" s="69"/>
      <c r="L39" s="69"/>
      <c r="M39" s="69"/>
    </row>
    <row r="40" spans="1:13" ht="101.1" customHeight="1">
      <c r="A40" s="80"/>
      <c r="B40" s="70"/>
      <c r="C40" s="72"/>
      <c r="D40" s="74"/>
      <c r="E40" s="69"/>
      <c r="F40" s="69"/>
      <c r="G40" s="69"/>
      <c r="H40" s="69"/>
      <c r="I40" s="69"/>
      <c r="J40" s="69"/>
      <c r="K40" s="69"/>
      <c r="L40" s="69"/>
      <c r="M40" s="69"/>
    </row>
    <row r="41" spans="1:13" ht="90.95" customHeight="1">
      <c r="A41" s="80"/>
      <c r="B41" s="70"/>
      <c r="C41" s="24" t="s">
        <v>84</v>
      </c>
      <c r="D41" s="39" t="s">
        <v>90</v>
      </c>
      <c r="E41" s="42">
        <v>6</v>
      </c>
      <c r="F41" s="42" t="s">
        <v>73</v>
      </c>
      <c r="G41" s="42"/>
      <c r="H41" s="42">
        <v>5</v>
      </c>
      <c r="I41" s="95"/>
      <c r="J41" s="96"/>
      <c r="K41" s="96"/>
      <c r="L41" s="96"/>
      <c r="M41" s="107"/>
    </row>
    <row r="42" spans="1:13">
      <c r="A42" s="80"/>
      <c r="B42" s="70"/>
      <c r="C42" s="73" t="s">
        <v>91</v>
      </c>
      <c r="D42" s="74" t="s">
        <v>92</v>
      </c>
      <c r="E42" s="69">
        <v>6</v>
      </c>
      <c r="F42" s="81" t="s">
        <v>93</v>
      </c>
      <c r="G42" s="69"/>
      <c r="H42" s="69">
        <v>5</v>
      </c>
      <c r="I42" s="69"/>
      <c r="J42" s="69"/>
      <c r="K42" s="69"/>
      <c r="L42" s="69"/>
      <c r="M42" s="69"/>
    </row>
    <row r="43" spans="1:13" ht="63.95" customHeight="1">
      <c r="A43" s="80"/>
      <c r="B43" s="72"/>
      <c r="C43" s="73"/>
      <c r="D43" s="74"/>
      <c r="E43" s="69"/>
      <c r="F43" s="82"/>
      <c r="G43" s="69"/>
      <c r="H43" s="69"/>
      <c r="I43" s="69"/>
      <c r="J43" s="69"/>
      <c r="K43" s="69"/>
      <c r="L43" s="69"/>
      <c r="M43" s="69"/>
    </row>
    <row r="44" spans="1:13">
      <c r="A44" s="80"/>
      <c r="B44" s="73" t="s">
        <v>94</v>
      </c>
      <c r="C44" s="73" t="s">
        <v>95</v>
      </c>
      <c r="D44" s="74" t="s">
        <v>96</v>
      </c>
      <c r="E44" s="69">
        <v>10</v>
      </c>
      <c r="F44" s="69" t="s">
        <v>97</v>
      </c>
      <c r="G44" s="87" t="s">
        <v>97</v>
      </c>
      <c r="H44" s="69">
        <v>9</v>
      </c>
      <c r="I44" s="69"/>
      <c r="J44" s="69"/>
      <c r="K44" s="69"/>
      <c r="L44" s="69"/>
      <c r="M44" s="69"/>
    </row>
    <row r="45" spans="1:13">
      <c r="A45" s="80"/>
      <c r="B45" s="73"/>
      <c r="C45" s="73"/>
      <c r="D45" s="74"/>
      <c r="E45" s="69"/>
      <c r="F45" s="69"/>
      <c r="G45" s="69"/>
      <c r="H45" s="69"/>
      <c r="I45" s="69"/>
      <c r="J45" s="69"/>
      <c r="K45" s="69"/>
      <c r="L45" s="69"/>
      <c r="M45" s="69"/>
    </row>
    <row r="46" spans="1:13">
      <c r="A46" s="108" t="s">
        <v>98</v>
      </c>
      <c r="B46" s="109"/>
      <c r="C46" s="110"/>
      <c r="D46" s="69">
        <v>92.38</v>
      </c>
      <c r="E46" s="69"/>
      <c r="F46" s="69"/>
      <c r="G46" s="96" t="s">
        <v>99</v>
      </c>
      <c r="H46" s="96"/>
      <c r="I46" s="96"/>
      <c r="J46" s="96"/>
      <c r="K46" s="96"/>
      <c r="L46" s="96"/>
      <c r="M46" s="107"/>
    </row>
    <row r="47" spans="1:13">
      <c r="A47" s="100" t="s">
        <v>100</v>
      </c>
      <c r="B47" s="101"/>
      <c r="C47" s="102"/>
      <c r="D47" s="89">
        <v>93.17</v>
      </c>
      <c r="E47" s="69" t="s">
        <v>101</v>
      </c>
      <c r="F47" s="69"/>
      <c r="G47" s="69"/>
      <c r="H47" s="95" t="s">
        <v>102</v>
      </c>
      <c r="I47" s="96"/>
      <c r="J47" s="89" t="s">
        <v>103</v>
      </c>
      <c r="K47" s="91"/>
      <c r="L47" s="91"/>
      <c r="M47" s="92"/>
    </row>
    <row r="48" spans="1:13">
      <c r="A48" s="103"/>
      <c r="B48" s="104"/>
      <c r="C48" s="105"/>
      <c r="D48" s="90"/>
      <c r="E48" s="99">
        <v>92.38</v>
      </c>
      <c r="F48" s="99"/>
      <c r="G48" s="99"/>
      <c r="H48" s="97">
        <v>95</v>
      </c>
      <c r="I48" s="98"/>
      <c r="J48" s="90"/>
      <c r="K48" s="93"/>
      <c r="L48" s="93"/>
      <c r="M48" s="94"/>
    </row>
    <row r="49" spans="1:13">
      <c r="A49" s="106" t="s">
        <v>104</v>
      </c>
      <c r="B49" s="106"/>
      <c r="C49" s="106"/>
      <c r="D49" s="106"/>
      <c r="E49" s="106"/>
      <c r="F49" s="106"/>
      <c r="G49" s="106"/>
      <c r="H49" s="106"/>
      <c r="I49" s="106"/>
      <c r="J49" s="106"/>
      <c r="K49" s="106"/>
      <c r="L49" s="106"/>
      <c r="M49" s="106"/>
    </row>
    <row r="50" spans="1:13">
      <c r="A50" s="86" t="s">
        <v>105</v>
      </c>
      <c r="B50" s="86"/>
      <c r="C50" s="86"/>
      <c r="D50" s="86"/>
      <c r="E50" s="86"/>
      <c r="F50" s="86"/>
      <c r="G50" s="86"/>
      <c r="H50" s="86"/>
      <c r="I50" s="86"/>
      <c r="J50" s="86"/>
      <c r="K50" s="86"/>
      <c r="L50" s="36"/>
      <c r="M50" s="36"/>
    </row>
    <row r="51" spans="1:13">
      <c r="A51" s="88" t="s">
        <v>106</v>
      </c>
      <c r="B51" s="88"/>
      <c r="C51" s="88"/>
      <c r="D51" s="88"/>
      <c r="E51" s="88"/>
      <c r="F51" s="88"/>
      <c r="G51" s="88"/>
      <c r="H51" s="88"/>
      <c r="I51" s="88"/>
      <c r="J51" s="88"/>
      <c r="K51" s="88"/>
      <c r="L51" s="88"/>
      <c r="M51" s="88"/>
    </row>
    <row r="52" spans="1:13">
      <c r="A52" s="83" t="s">
        <v>107</v>
      </c>
      <c r="B52" s="83"/>
      <c r="C52" s="83"/>
      <c r="D52" s="83"/>
      <c r="E52" s="83"/>
      <c r="F52" s="83"/>
      <c r="G52" s="83"/>
      <c r="H52" s="83"/>
      <c r="I52" s="83"/>
      <c r="J52" s="83"/>
      <c r="K52" s="83"/>
      <c r="L52" s="83"/>
      <c r="M52" s="83"/>
    </row>
  </sheetData>
  <mergeCells count="99">
    <mergeCell ref="A1:M1"/>
    <mergeCell ref="A2:B2"/>
    <mergeCell ref="A3:B3"/>
    <mergeCell ref="C3:M3"/>
    <mergeCell ref="D17:G17"/>
    <mergeCell ref="M4:M12"/>
    <mergeCell ref="D14:G14"/>
    <mergeCell ref="H14:H15"/>
    <mergeCell ref="B13:C13"/>
    <mergeCell ref="H4:H5"/>
    <mergeCell ref="L6:L13"/>
    <mergeCell ref="C4:C5"/>
    <mergeCell ref="E31:E32"/>
    <mergeCell ref="C33:C35"/>
    <mergeCell ref="H31:H32"/>
    <mergeCell ref="H33:H34"/>
    <mergeCell ref="D33:D34"/>
    <mergeCell ref="G33:G34"/>
    <mergeCell ref="F31:F32"/>
    <mergeCell ref="F33:F34"/>
    <mergeCell ref="G31:G32"/>
    <mergeCell ref="D4:D5"/>
    <mergeCell ref="I21:M21"/>
    <mergeCell ref="I22:M22"/>
    <mergeCell ref="I23:M23"/>
    <mergeCell ref="B19:F19"/>
    <mergeCell ref="G19:M19"/>
    <mergeCell ref="I20:M20"/>
    <mergeCell ref="B18:F18"/>
    <mergeCell ref="G18:M18"/>
    <mergeCell ref="J14:M14"/>
    <mergeCell ref="H17:L17"/>
    <mergeCell ref="I24:M24"/>
    <mergeCell ref="I27:M27"/>
    <mergeCell ref="I28:M28"/>
    <mergeCell ref="I29:M29"/>
    <mergeCell ref="I39:M40"/>
    <mergeCell ref="I38:M38"/>
    <mergeCell ref="I31:M32"/>
    <mergeCell ref="I30:M30"/>
    <mergeCell ref="I35:M35"/>
    <mergeCell ref="I33:M34"/>
    <mergeCell ref="I41:M41"/>
    <mergeCell ref="A46:C46"/>
    <mergeCell ref="D46:F46"/>
    <mergeCell ref="G46:M46"/>
    <mergeCell ref="E44:E45"/>
    <mergeCell ref="F44:F45"/>
    <mergeCell ref="H44:H45"/>
    <mergeCell ref="I44:M45"/>
    <mergeCell ref="I42:M43"/>
    <mergeCell ref="A51:M51"/>
    <mergeCell ref="D47:D48"/>
    <mergeCell ref="J47:M48"/>
    <mergeCell ref="E47:G47"/>
    <mergeCell ref="H47:I47"/>
    <mergeCell ref="H48:I48"/>
    <mergeCell ref="E48:G48"/>
    <mergeCell ref="A47:C48"/>
    <mergeCell ref="A49:M49"/>
    <mergeCell ref="E42:E43"/>
    <mergeCell ref="E33:E34"/>
    <mergeCell ref="E39:E40"/>
    <mergeCell ref="A50:K50"/>
    <mergeCell ref="D42:D43"/>
    <mergeCell ref="D44:D45"/>
    <mergeCell ref="C42:C43"/>
    <mergeCell ref="G44:G45"/>
    <mergeCell ref="B44:B45"/>
    <mergeCell ref="I36:M37"/>
    <mergeCell ref="C36:C38"/>
    <mergeCell ref="E36:E37"/>
    <mergeCell ref="A52:M52"/>
    <mergeCell ref="C39:C40"/>
    <mergeCell ref="C44:C45"/>
    <mergeCell ref="D39:D40"/>
    <mergeCell ref="F39:F40"/>
    <mergeCell ref="F42:F43"/>
    <mergeCell ref="H36:H37"/>
    <mergeCell ref="D36:D37"/>
    <mergeCell ref="B4:B5"/>
    <mergeCell ref="B14:B15"/>
    <mergeCell ref="B21:B34"/>
    <mergeCell ref="B35:B43"/>
    <mergeCell ref="A4:A13"/>
    <mergeCell ref="A14:A17"/>
    <mergeCell ref="A18:A19"/>
    <mergeCell ref="A20:A45"/>
    <mergeCell ref="B17:C17"/>
    <mergeCell ref="H39:H40"/>
    <mergeCell ref="G36:G37"/>
    <mergeCell ref="G39:G40"/>
    <mergeCell ref="G42:G43"/>
    <mergeCell ref="H42:H43"/>
    <mergeCell ref="C21:C27"/>
    <mergeCell ref="C28:C30"/>
    <mergeCell ref="C31:C32"/>
    <mergeCell ref="D31:D32"/>
    <mergeCell ref="F36:F37"/>
  </mergeCells>
  <phoneticPr fontId="5" type="noConversion"/>
  <pageMargins left="0.75" right="0.75" top="1" bottom="1" header="0.51180555555555596" footer="0.51180555555555596"/>
  <pageSetup paperSize="9" orientation="portrait"/>
  <headerFooter scaleWithDoc="0" alignWithMargins="0"/>
</worksheet>
</file>

<file path=xl/worksheets/sheet10.xml><?xml version="1.0" encoding="utf-8"?>
<worksheet xmlns="http://schemas.openxmlformats.org/spreadsheetml/2006/main" xmlns:r="http://schemas.openxmlformats.org/officeDocument/2006/relationships">
  <dimension ref="A1:M44"/>
  <sheetViews>
    <sheetView topLeftCell="A28" workbookViewId="0">
      <selection activeCell="I30" sqref="I30:M31"/>
    </sheetView>
  </sheetViews>
  <sheetFormatPr defaultColWidth="9" defaultRowHeight="14.25"/>
  <cols>
    <col min="1" max="1" width="6.125" customWidth="1"/>
    <col min="2" max="2" width="19.625" customWidth="1"/>
    <col min="3" max="3" width="17.625" customWidth="1"/>
    <col min="4" max="4" width="8.75" customWidth="1"/>
    <col min="5" max="5" width="8.25" customWidth="1"/>
    <col min="6" max="6" width="12" customWidth="1"/>
    <col min="7" max="7" width="10.875" customWidth="1"/>
    <col min="8" max="8" width="7.625" customWidth="1"/>
    <col min="9" max="9" width="8.375" customWidth="1"/>
    <col min="10" max="10" width="7.375" customWidth="1"/>
    <col min="11" max="11" width="7.5" customWidth="1"/>
    <col min="12" max="12" width="9.625" customWidth="1"/>
    <col min="13" max="13" width="21.25" customWidth="1"/>
  </cols>
  <sheetData>
    <row r="1" spans="1:13" ht="20.25">
      <c r="A1" s="223" t="s">
        <v>0</v>
      </c>
      <c r="B1" s="223"/>
      <c r="C1" s="223"/>
      <c r="D1" s="223"/>
      <c r="E1" s="223"/>
      <c r="F1" s="223"/>
      <c r="G1" s="223"/>
      <c r="H1" s="223"/>
      <c r="I1" s="223"/>
      <c r="J1" s="223"/>
      <c r="K1" s="223"/>
      <c r="L1" s="223"/>
      <c r="M1" s="223"/>
    </row>
    <row r="2" spans="1:13" ht="29.25" customHeight="1">
      <c r="A2" s="135" t="s">
        <v>404</v>
      </c>
      <c r="B2" s="135"/>
      <c r="C2" s="1"/>
      <c r="D2" s="1"/>
      <c r="E2" s="1"/>
      <c r="F2" s="1"/>
      <c r="G2" s="1"/>
      <c r="H2" s="1"/>
      <c r="I2" s="1"/>
      <c r="J2" s="1"/>
      <c r="K2" s="1"/>
      <c r="L2" s="1"/>
      <c r="M2" s="36"/>
    </row>
    <row r="3" spans="1:13">
      <c r="A3" s="166" t="s">
        <v>2</v>
      </c>
      <c r="B3" s="166"/>
      <c r="C3" s="171"/>
      <c r="D3" s="171"/>
      <c r="E3" s="154"/>
      <c r="F3" s="154"/>
      <c r="G3" s="154"/>
      <c r="H3" s="171"/>
      <c r="I3" s="154"/>
      <c r="J3" s="154"/>
      <c r="K3" s="154"/>
      <c r="L3" s="171"/>
      <c r="M3" s="169"/>
    </row>
    <row r="4" spans="1:13">
      <c r="A4" s="199" t="s">
        <v>4</v>
      </c>
      <c r="B4" s="199" t="s">
        <v>5</v>
      </c>
      <c r="C4" s="199" t="s">
        <v>6</v>
      </c>
      <c r="D4" s="216" t="s">
        <v>7</v>
      </c>
      <c r="E4" s="25"/>
      <c r="F4" s="26"/>
      <c r="G4" s="27"/>
      <c r="H4" s="217" t="s">
        <v>8</v>
      </c>
      <c r="I4" s="25"/>
      <c r="J4" s="26"/>
      <c r="K4" s="27"/>
      <c r="L4" s="27"/>
      <c r="M4" s="218" t="s">
        <v>9</v>
      </c>
    </row>
    <row r="5" spans="1:13" ht="22.5">
      <c r="A5" s="199"/>
      <c r="B5" s="199"/>
      <c r="C5" s="199"/>
      <c r="D5" s="199"/>
      <c r="E5" s="28" t="s">
        <v>10</v>
      </c>
      <c r="F5" s="28" t="s">
        <v>11</v>
      </c>
      <c r="G5" s="28" t="s">
        <v>12</v>
      </c>
      <c r="H5" s="199"/>
      <c r="I5" s="28" t="s">
        <v>10</v>
      </c>
      <c r="J5" s="28" t="s">
        <v>13</v>
      </c>
      <c r="K5" s="28" t="s">
        <v>12</v>
      </c>
      <c r="L5" s="11" t="s">
        <v>14</v>
      </c>
      <c r="M5" s="219"/>
    </row>
    <row r="6" spans="1:13" ht="22.5">
      <c r="A6" s="199"/>
      <c r="B6" s="11" t="s">
        <v>349</v>
      </c>
      <c r="C6" s="17" t="s">
        <v>150</v>
      </c>
      <c r="D6" s="18">
        <v>3643.22</v>
      </c>
      <c r="E6" s="18">
        <v>3640.64</v>
      </c>
      <c r="F6" s="18"/>
      <c r="G6" s="19"/>
      <c r="H6" s="19">
        <v>3934.53</v>
      </c>
      <c r="I6" s="19">
        <v>3716.21</v>
      </c>
      <c r="J6" s="14"/>
      <c r="K6" s="17"/>
      <c r="L6" s="119">
        <v>1.0206999999999999</v>
      </c>
      <c r="M6" s="219"/>
    </row>
    <row r="7" spans="1:13">
      <c r="A7" s="199"/>
      <c r="B7" s="11" t="s">
        <v>151</v>
      </c>
      <c r="C7" s="17"/>
      <c r="D7" s="18"/>
      <c r="E7" s="18"/>
      <c r="F7" s="18"/>
      <c r="G7" s="19"/>
      <c r="H7" s="19"/>
      <c r="I7" s="19"/>
      <c r="J7" s="14"/>
      <c r="K7" s="17"/>
      <c r="L7" s="120"/>
      <c r="M7" s="219"/>
    </row>
    <row r="8" spans="1:13">
      <c r="A8" s="199"/>
      <c r="B8" s="11" t="s">
        <v>152</v>
      </c>
      <c r="C8" s="17"/>
      <c r="D8" s="18"/>
      <c r="E8" s="18"/>
      <c r="F8" s="18"/>
      <c r="G8" s="19"/>
      <c r="H8" s="19"/>
      <c r="I8" s="19"/>
      <c r="J8" s="14"/>
      <c r="K8" s="17"/>
      <c r="L8" s="120"/>
      <c r="M8" s="219"/>
    </row>
    <row r="9" spans="1:13">
      <c r="A9" s="199"/>
      <c r="B9" s="11" t="s">
        <v>153</v>
      </c>
      <c r="C9" s="17"/>
      <c r="D9" s="19"/>
      <c r="E9" s="19"/>
      <c r="F9" s="18"/>
      <c r="G9" s="19"/>
      <c r="H9" s="19"/>
      <c r="I9" s="19"/>
      <c r="J9" s="14"/>
      <c r="K9" s="17"/>
      <c r="L9" s="120"/>
      <c r="M9" s="219"/>
    </row>
    <row r="10" spans="1:13">
      <c r="A10" s="199"/>
      <c r="B10" s="199"/>
      <c r="C10" s="199"/>
      <c r="D10" s="11" t="s">
        <v>154</v>
      </c>
      <c r="E10" s="18">
        <v>3640.64</v>
      </c>
      <c r="F10" s="18"/>
      <c r="G10" s="19"/>
      <c r="H10" s="11" t="s">
        <v>155</v>
      </c>
      <c r="I10" s="19">
        <v>3716.21</v>
      </c>
      <c r="J10" s="14"/>
      <c r="K10" s="17"/>
      <c r="L10" s="121"/>
      <c r="M10" s="11">
        <v>7.14</v>
      </c>
    </row>
    <row r="11" spans="1:13">
      <c r="A11" s="77" t="s">
        <v>27</v>
      </c>
      <c r="B11" s="75" t="s">
        <v>7</v>
      </c>
      <c r="C11" s="20"/>
      <c r="D11" s="114"/>
      <c r="E11" s="114"/>
      <c r="F11" s="114"/>
      <c r="G11" s="115"/>
      <c r="H11" s="75" t="s">
        <v>28</v>
      </c>
      <c r="I11" s="20"/>
      <c r="J11" s="114"/>
      <c r="K11" s="114"/>
      <c r="L11" s="114"/>
      <c r="M11" s="115"/>
    </row>
    <row r="12" spans="1:13" ht="22.5">
      <c r="A12" s="78"/>
      <c r="B12" s="76"/>
      <c r="C12" s="22" t="s">
        <v>10</v>
      </c>
      <c r="D12" s="22" t="s">
        <v>11</v>
      </c>
      <c r="E12" s="22" t="s">
        <v>29</v>
      </c>
      <c r="F12" s="29" t="s">
        <v>30</v>
      </c>
      <c r="G12" s="22" t="s">
        <v>31</v>
      </c>
      <c r="H12" s="76"/>
      <c r="I12" s="22" t="s">
        <v>10</v>
      </c>
      <c r="J12" s="22" t="s">
        <v>13</v>
      </c>
      <c r="K12" s="22" t="s">
        <v>12</v>
      </c>
      <c r="L12" s="29" t="s">
        <v>30</v>
      </c>
      <c r="M12" s="22" t="s">
        <v>31</v>
      </c>
    </row>
    <row r="13" spans="1:13">
      <c r="A13" s="78"/>
      <c r="B13" s="21" t="s">
        <v>156</v>
      </c>
      <c r="C13" s="21">
        <v>235.22</v>
      </c>
      <c r="D13" s="21"/>
      <c r="E13" s="30"/>
      <c r="F13" s="30"/>
      <c r="G13" s="29"/>
      <c r="H13" s="21" t="s">
        <v>157</v>
      </c>
      <c r="I13" s="29">
        <v>117.28</v>
      </c>
      <c r="J13" s="33"/>
      <c r="K13" s="34"/>
      <c r="L13" s="35"/>
      <c r="M13" s="34"/>
    </row>
    <row r="14" spans="1:13" ht="18.95" customHeight="1">
      <c r="A14" s="79"/>
      <c r="B14" s="75" t="s">
        <v>34</v>
      </c>
      <c r="C14" s="115"/>
      <c r="D14" s="116">
        <v>0.49859999999999999</v>
      </c>
      <c r="E14" s="114"/>
      <c r="F14" s="114"/>
      <c r="G14" s="114"/>
      <c r="H14" s="76" t="s">
        <v>35</v>
      </c>
      <c r="I14" s="76"/>
      <c r="J14" s="76"/>
      <c r="K14" s="76"/>
      <c r="L14" s="76"/>
      <c r="M14" s="21">
        <v>1.5</v>
      </c>
    </row>
    <row r="15" spans="1:13">
      <c r="A15" s="199" t="s">
        <v>36</v>
      </c>
      <c r="B15" s="197" t="s">
        <v>37</v>
      </c>
      <c r="C15" s="197"/>
      <c r="D15" s="197"/>
      <c r="E15" s="197"/>
      <c r="F15" s="197"/>
      <c r="G15" s="197" t="s">
        <v>38</v>
      </c>
      <c r="H15" s="197"/>
      <c r="I15" s="197"/>
      <c r="J15" s="197"/>
      <c r="K15" s="197"/>
      <c r="L15" s="197"/>
      <c r="M15" s="197"/>
    </row>
    <row r="16" spans="1:13" ht="36" customHeight="1">
      <c r="A16" s="199"/>
      <c r="B16" s="221" t="s">
        <v>350</v>
      </c>
      <c r="C16" s="222"/>
      <c r="D16" s="222"/>
      <c r="E16" s="222"/>
      <c r="F16" s="222"/>
      <c r="G16" s="221" t="s">
        <v>351</v>
      </c>
      <c r="H16" s="221"/>
      <c r="I16" s="221"/>
      <c r="J16" s="221"/>
      <c r="K16" s="221"/>
      <c r="L16" s="221"/>
      <c r="M16" s="221"/>
    </row>
    <row r="17" spans="1:13">
      <c r="A17" s="215" t="s">
        <v>41</v>
      </c>
      <c r="B17" s="11" t="s">
        <v>42</v>
      </c>
      <c r="C17" s="11" t="s">
        <v>43</v>
      </c>
      <c r="D17" s="19" t="s">
        <v>44</v>
      </c>
      <c r="E17" s="19" t="s">
        <v>45</v>
      </c>
      <c r="F17" s="11" t="s">
        <v>46</v>
      </c>
      <c r="G17" s="11" t="s">
        <v>47</v>
      </c>
      <c r="H17" s="11" t="s">
        <v>48</v>
      </c>
      <c r="I17" s="199" t="s">
        <v>49</v>
      </c>
      <c r="J17" s="199"/>
      <c r="K17" s="199"/>
      <c r="L17" s="199"/>
      <c r="M17" s="199"/>
    </row>
    <row r="18" spans="1:13" ht="22.5">
      <c r="A18" s="215"/>
      <c r="B18" s="73" t="s">
        <v>50</v>
      </c>
      <c r="C18" s="70" t="s">
        <v>51</v>
      </c>
      <c r="D18" s="23" t="s">
        <v>352</v>
      </c>
      <c r="E18" s="19">
        <v>5</v>
      </c>
      <c r="F18" s="19" t="s">
        <v>353</v>
      </c>
      <c r="G18" s="19">
        <v>380</v>
      </c>
      <c r="H18" s="19">
        <v>5</v>
      </c>
      <c r="I18" s="197"/>
      <c r="J18" s="197"/>
      <c r="K18" s="197"/>
      <c r="L18" s="197"/>
      <c r="M18" s="197"/>
    </row>
    <row r="19" spans="1:13" ht="22.5">
      <c r="A19" s="215"/>
      <c r="B19" s="73"/>
      <c r="C19" s="70"/>
      <c r="D19" s="23" t="s">
        <v>354</v>
      </c>
      <c r="E19" s="19">
        <v>5</v>
      </c>
      <c r="F19" s="19" t="s">
        <v>355</v>
      </c>
      <c r="G19" s="19" t="s">
        <v>356</v>
      </c>
      <c r="H19" s="19">
        <v>5</v>
      </c>
      <c r="I19" s="204"/>
      <c r="J19" s="202"/>
      <c r="K19" s="202"/>
      <c r="L19" s="202"/>
      <c r="M19" s="203"/>
    </row>
    <row r="20" spans="1:13" ht="33.75">
      <c r="A20" s="215"/>
      <c r="B20" s="73"/>
      <c r="C20" s="72"/>
      <c r="D20" s="23" t="s">
        <v>357</v>
      </c>
      <c r="E20" s="19">
        <v>10</v>
      </c>
      <c r="F20" s="19" t="s">
        <v>358</v>
      </c>
      <c r="G20" s="19" t="s">
        <v>359</v>
      </c>
      <c r="H20" s="19">
        <v>10</v>
      </c>
      <c r="I20" s="204"/>
      <c r="J20" s="202"/>
      <c r="K20" s="202"/>
      <c r="L20" s="202"/>
      <c r="M20" s="203"/>
    </row>
    <row r="21" spans="1:13" ht="22.5">
      <c r="A21" s="215"/>
      <c r="B21" s="73"/>
      <c r="C21" s="71" t="s">
        <v>68</v>
      </c>
      <c r="D21" s="23" t="s">
        <v>360</v>
      </c>
      <c r="E21" s="19">
        <v>10</v>
      </c>
      <c r="F21" s="19" t="s">
        <v>361</v>
      </c>
      <c r="G21" s="31">
        <v>0.95199999999999996</v>
      </c>
      <c r="H21" s="19">
        <v>10</v>
      </c>
      <c r="I21" s="197"/>
      <c r="J21" s="197"/>
      <c r="K21" s="197"/>
      <c r="L21" s="197"/>
      <c r="M21" s="197"/>
    </row>
    <row r="22" spans="1:13" ht="22.5">
      <c r="A22" s="215"/>
      <c r="B22" s="73"/>
      <c r="C22" s="70"/>
      <c r="D22" s="23" t="s">
        <v>362</v>
      </c>
      <c r="E22" s="19">
        <v>5</v>
      </c>
      <c r="F22" s="19" t="s">
        <v>363</v>
      </c>
      <c r="G22" s="32">
        <v>1</v>
      </c>
      <c r="H22" s="19">
        <v>5</v>
      </c>
      <c r="I22" s="204"/>
      <c r="J22" s="202"/>
      <c r="K22" s="202"/>
      <c r="L22" s="202"/>
      <c r="M22" s="203"/>
    </row>
    <row r="23" spans="1:13" ht="33.75">
      <c r="A23" s="215"/>
      <c r="B23" s="73"/>
      <c r="C23" s="72"/>
      <c r="D23" s="23" t="s">
        <v>364</v>
      </c>
      <c r="E23" s="19">
        <v>5</v>
      </c>
      <c r="F23" s="19" t="s">
        <v>73</v>
      </c>
      <c r="G23" s="19" t="s">
        <v>73</v>
      </c>
      <c r="H23" s="19">
        <v>4</v>
      </c>
      <c r="I23" s="204"/>
      <c r="J23" s="202"/>
      <c r="K23" s="202"/>
      <c r="L23" s="202"/>
      <c r="M23" s="203"/>
    </row>
    <row r="24" spans="1:13">
      <c r="A24" s="215"/>
      <c r="B24" s="73"/>
      <c r="C24" s="73" t="s">
        <v>74</v>
      </c>
      <c r="D24" s="199" t="s">
        <v>75</v>
      </c>
      <c r="E24" s="197">
        <v>5</v>
      </c>
      <c r="F24" s="197" t="s">
        <v>201</v>
      </c>
      <c r="G24" s="197" t="s">
        <v>365</v>
      </c>
      <c r="H24" s="197">
        <v>2</v>
      </c>
      <c r="I24" s="197" t="s">
        <v>366</v>
      </c>
      <c r="J24" s="197"/>
      <c r="K24" s="197"/>
      <c r="L24" s="197"/>
      <c r="M24" s="197"/>
    </row>
    <row r="25" spans="1:13">
      <c r="A25" s="215"/>
      <c r="B25" s="73"/>
      <c r="C25" s="73"/>
      <c r="D25" s="199"/>
      <c r="E25" s="197"/>
      <c r="F25" s="197"/>
      <c r="G25" s="197"/>
      <c r="H25" s="197"/>
      <c r="I25" s="197"/>
      <c r="J25" s="197"/>
      <c r="K25" s="197"/>
      <c r="L25" s="197"/>
      <c r="M25" s="197"/>
    </row>
    <row r="26" spans="1:13">
      <c r="A26" s="215"/>
      <c r="B26" s="73"/>
      <c r="C26" s="73" t="s">
        <v>77</v>
      </c>
      <c r="D26" s="199" t="s">
        <v>367</v>
      </c>
      <c r="E26" s="197">
        <v>5</v>
      </c>
      <c r="F26" s="197" t="s">
        <v>83</v>
      </c>
      <c r="G26" s="197" t="s">
        <v>83</v>
      </c>
      <c r="H26" s="197">
        <v>4</v>
      </c>
      <c r="I26" s="197" t="s">
        <v>368</v>
      </c>
      <c r="J26" s="197"/>
      <c r="K26" s="197"/>
      <c r="L26" s="197"/>
      <c r="M26" s="197"/>
    </row>
    <row r="27" spans="1:13" ht="24" customHeight="1">
      <c r="A27" s="215"/>
      <c r="B27" s="73"/>
      <c r="C27" s="73"/>
      <c r="D27" s="199"/>
      <c r="E27" s="197"/>
      <c r="F27" s="197"/>
      <c r="G27" s="197"/>
      <c r="H27" s="197"/>
      <c r="I27" s="197"/>
      <c r="J27" s="197"/>
      <c r="K27" s="197"/>
      <c r="L27" s="197"/>
      <c r="M27" s="197"/>
    </row>
    <row r="28" spans="1:13">
      <c r="A28" s="215"/>
      <c r="B28" s="73" t="s">
        <v>138</v>
      </c>
      <c r="C28" s="73" t="s">
        <v>181</v>
      </c>
      <c r="D28" s="199" t="s">
        <v>369</v>
      </c>
      <c r="E28" s="197">
        <v>10</v>
      </c>
      <c r="F28" s="197" t="s">
        <v>97</v>
      </c>
      <c r="G28" s="296">
        <v>1.0532999999999999</v>
      </c>
      <c r="H28" s="197">
        <v>10</v>
      </c>
      <c r="I28" s="197"/>
      <c r="J28" s="197"/>
      <c r="K28" s="197"/>
      <c r="L28" s="197"/>
      <c r="M28" s="197"/>
    </row>
    <row r="29" spans="1:13">
      <c r="A29" s="215"/>
      <c r="B29" s="73"/>
      <c r="C29" s="73"/>
      <c r="D29" s="199"/>
      <c r="E29" s="197"/>
      <c r="F29" s="197"/>
      <c r="G29" s="197"/>
      <c r="H29" s="197"/>
      <c r="I29" s="197"/>
      <c r="J29" s="197"/>
      <c r="K29" s="197"/>
      <c r="L29" s="197"/>
      <c r="M29" s="197"/>
    </row>
    <row r="30" spans="1:13">
      <c r="A30" s="215"/>
      <c r="B30" s="73"/>
      <c r="C30" s="73" t="s">
        <v>84</v>
      </c>
      <c r="D30" s="199" t="s">
        <v>370</v>
      </c>
      <c r="E30" s="197">
        <v>5</v>
      </c>
      <c r="F30" s="197" t="s">
        <v>73</v>
      </c>
      <c r="G30" s="197" t="s">
        <v>73</v>
      </c>
      <c r="H30" s="197">
        <v>5</v>
      </c>
      <c r="I30" s="197"/>
      <c r="J30" s="197"/>
      <c r="K30" s="197"/>
      <c r="L30" s="197"/>
      <c r="M30" s="197"/>
    </row>
    <row r="31" spans="1:13" ht="90" customHeight="1">
      <c r="A31" s="215"/>
      <c r="B31" s="73"/>
      <c r="C31" s="73"/>
      <c r="D31" s="199"/>
      <c r="E31" s="197"/>
      <c r="F31" s="197"/>
      <c r="G31" s="197"/>
      <c r="H31" s="197"/>
      <c r="I31" s="197"/>
      <c r="J31" s="197"/>
      <c r="K31" s="197"/>
      <c r="L31" s="197"/>
      <c r="M31" s="197"/>
    </row>
    <row r="32" spans="1:13">
      <c r="A32" s="215"/>
      <c r="B32" s="73"/>
      <c r="C32" s="71" t="s">
        <v>88</v>
      </c>
      <c r="D32" s="199" t="s">
        <v>371</v>
      </c>
      <c r="E32" s="197">
        <v>5</v>
      </c>
      <c r="F32" s="197" t="s">
        <v>73</v>
      </c>
      <c r="G32" s="197" t="s">
        <v>73</v>
      </c>
      <c r="H32" s="197">
        <v>5</v>
      </c>
      <c r="I32" s="197"/>
      <c r="J32" s="197"/>
      <c r="K32" s="197"/>
      <c r="L32" s="197"/>
      <c r="M32" s="197"/>
    </row>
    <row r="33" spans="1:13" ht="42.95" customHeight="1">
      <c r="A33" s="215"/>
      <c r="B33" s="73"/>
      <c r="C33" s="72"/>
      <c r="D33" s="199"/>
      <c r="E33" s="197"/>
      <c r="F33" s="197"/>
      <c r="G33" s="197"/>
      <c r="H33" s="197"/>
      <c r="I33" s="197"/>
      <c r="J33" s="197"/>
      <c r="K33" s="197"/>
      <c r="L33" s="197"/>
      <c r="M33" s="197"/>
    </row>
    <row r="34" spans="1:13">
      <c r="A34" s="215"/>
      <c r="B34" s="73"/>
      <c r="C34" s="73" t="s">
        <v>91</v>
      </c>
      <c r="D34" s="199" t="s">
        <v>372</v>
      </c>
      <c r="E34" s="197">
        <v>10</v>
      </c>
      <c r="F34" s="197" t="s">
        <v>373</v>
      </c>
      <c r="G34" s="197" t="s">
        <v>73</v>
      </c>
      <c r="H34" s="197">
        <v>10</v>
      </c>
      <c r="I34" s="197"/>
      <c r="J34" s="197"/>
      <c r="K34" s="197"/>
      <c r="L34" s="197"/>
      <c r="M34" s="197"/>
    </row>
    <row r="35" spans="1:13" ht="92.1" customHeight="1">
      <c r="A35" s="215"/>
      <c r="B35" s="73"/>
      <c r="C35" s="73"/>
      <c r="D35" s="199"/>
      <c r="E35" s="197"/>
      <c r="F35" s="197"/>
      <c r="G35" s="197"/>
      <c r="H35" s="197"/>
      <c r="I35" s="197"/>
      <c r="J35" s="197"/>
      <c r="K35" s="197"/>
      <c r="L35" s="197"/>
      <c r="M35" s="197"/>
    </row>
    <row r="36" spans="1:13">
      <c r="A36" s="215"/>
      <c r="B36" s="73" t="s">
        <v>94</v>
      </c>
      <c r="C36" s="73" t="s">
        <v>95</v>
      </c>
      <c r="D36" s="199" t="s">
        <v>374</v>
      </c>
      <c r="E36" s="197">
        <v>10</v>
      </c>
      <c r="F36" s="197" t="s">
        <v>97</v>
      </c>
      <c r="G36" s="198">
        <v>0.98</v>
      </c>
      <c r="H36" s="197">
        <v>10</v>
      </c>
      <c r="I36" s="197"/>
      <c r="J36" s="197"/>
      <c r="K36" s="197"/>
      <c r="L36" s="197"/>
      <c r="M36" s="197"/>
    </row>
    <row r="37" spans="1:13" ht="48" customHeight="1">
      <c r="A37" s="215"/>
      <c r="B37" s="73"/>
      <c r="C37" s="73"/>
      <c r="D37" s="199"/>
      <c r="E37" s="197"/>
      <c r="F37" s="197"/>
      <c r="G37" s="197"/>
      <c r="H37" s="197"/>
      <c r="I37" s="197"/>
      <c r="J37" s="197"/>
      <c r="K37" s="197"/>
      <c r="L37" s="197"/>
      <c r="M37" s="197"/>
    </row>
    <row r="38" spans="1:13">
      <c r="A38" s="108" t="s">
        <v>98</v>
      </c>
      <c r="B38" s="109"/>
      <c r="C38" s="110"/>
      <c r="D38" s="197">
        <v>85</v>
      </c>
      <c r="E38" s="197"/>
      <c r="F38" s="197"/>
      <c r="G38" s="202" t="s">
        <v>99</v>
      </c>
      <c r="H38" s="202"/>
      <c r="I38" s="202"/>
      <c r="J38" s="202"/>
      <c r="K38" s="202"/>
      <c r="L38" s="202"/>
      <c r="M38" s="203"/>
    </row>
    <row r="39" spans="1:13">
      <c r="A39" s="205" t="s">
        <v>100</v>
      </c>
      <c r="B39" s="206"/>
      <c r="C39" s="207"/>
      <c r="D39" s="200">
        <v>91.05</v>
      </c>
      <c r="E39" s="197" t="s">
        <v>101</v>
      </c>
      <c r="F39" s="197"/>
      <c r="G39" s="197"/>
      <c r="H39" s="204" t="s">
        <v>102</v>
      </c>
      <c r="I39" s="202"/>
      <c r="J39" s="200" t="s">
        <v>103</v>
      </c>
      <c r="K39" s="211"/>
      <c r="L39" s="211"/>
      <c r="M39" s="212"/>
    </row>
    <row r="40" spans="1:13">
      <c r="A40" s="208"/>
      <c r="B40" s="209"/>
      <c r="C40" s="210"/>
      <c r="D40" s="201"/>
      <c r="E40" s="226">
        <v>93.64</v>
      </c>
      <c r="F40" s="226"/>
      <c r="G40" s="226"/>
      <c r="H40" s="168">
        <v>85</v>
      </c>
      <c r="I40" s="171"/>
      <c r="J40" s="201"/>
      <c r="K40" s="213"/>
      <c r="L40" s="213"/>
      <c r="M40" s="214"/>
    </row>
    <row r="41" spans="1:13" ht="24.75" customHeight="1">
      <c r="A41" s="106" t="s">
        <v>104</v>
      </c>
      <c r="B41" s="106"/>
      <c r="C41" s="106"/>
      <c r="D41" s="106"/>
      <c r="E41" s="106"/>
      <c r="F41" s="106"/>
      <c r="G41" s="106"/>
      <c r="H41" s="106"/>
      <c r="I41" s="106"/>
      <c r="J41" s="106"/>
      <c r="K41" s="106"/>
      <c r="L41" s="106"/>
      <c r="M41" s="106"/>
    </row>
    <row r="42" spans="1:13">
      <c r="A42" s="86" t="s">
        <v>105</v>
      </c>
      <c r="B42" s="86"/>
      <c r="C42" s="86"/>
      <c r="D42" s="86"/>
      <c r="E42" s="86"/>
      <c r="F42" s="86"/>
      <c r="G42" s="86"/>
      <c r="H42" s="86"/>
      <c r="I42" s="86"/>
      <c r="J42" s="86"/>
      <c r="K42" s="86"/>
      <c r="L42" s="36"/>
      <c r="M42" s="36"/>
    </row>
    <row r="43" spans="1:13">
      <c r="A43" s="88" t="s">
        <v>106</v>
      </c>
      <c r="B43" s="88"/>
      <c r="C43" s="88"/>
      <c r="D43" s="88"/>
      <c r="E43" s="88"/>
      <c r="F43" s="88"/>
      <c r="G43" s="88"/>
      <c r="H43" s="88"/>
      <c r="I43" s="88"/>
      <c r="J43" s="88"/>
      <c r="K43" s="88"/>
      <c r="L43" s="88"/>
      <c r="M43" s="88"/>
    </row>
    <row r="44" spans="1:13">
      <c r="A44" s="83" t="s">
        <v>107</v>
      </c>
      <c r="B44" s="83"/>
      <c r="C44" s="83"/>
      <c r="D44" s="83"/>
      <c r="E44" s="83"/>
      <c r="F44" s="83"/>
      <c r="G44" s="83"/>
      <c r="H44" s="83"/>
      <c r="I44" s="83"/>
      <c r="J44" s="83"/>
      <c r="K44" s="83"/>
      <c r="L44" s="83"/>
      <c r="M44" s="83"/>
    </row>
  </sheetData>
  <mergeCells count="101">
    <mergeCell ref="D11:G11"/>
    <mergeCell ref="J11:M11"/>
    <mergeCell ref="F26:F27"/>
    <mergeCell ref="E26:E27"/>
    <mergeCell ref="J39:M40"/>
    <mergeCell ref="A1:M1"/>
    <mergeCell ref="A2:B2"/>
    <mergeCell ref="A3:B3"/>
    <mergeCell ref="C3:M3"/>
    <mergeCell ref="B14:C14"/>
    <mergeCell ref="D14:G14"/>
    <mergeCell ref="H14:L14"/>
    <mergeCell ref="H11:H12"/>
    <mergeCell ref="I20:M20"/>
    <mergeCell ref="B15:F15"/>
    <mergeCell ref="G15:M15"/>
    <mergeCell ref="B16:F16"/>
    <mergeCell ref="G16:M16"/>
    <mergeCell ref="I17:M17"/>
    <mergeCell ref="E32:E33"/>
    <mergeCell ref="F30:F31"/>
    <mergeCell ref="I19:M19"/>
    <mergeCell ref="D28:D29"/>
    <mergeCell ref="I21:M21"/>
    <mergeCell ref="I18:M18"/>
    <mergeCell ref="A44:M44"/>
    <mergeCell ref="F32:F33"/>
    <mergeCell ref="F34:F35"/>
    <mergeCell ref="F36:F37"/>
    <mergeCell ref="A17:A37"/>
    <mergeCell ref="A41:M41"/>
    <mergeCell ref="C28:C29"/>
    <mergeCell ref="E36:E37"/>
    <mergeCell ref="E34:E35"/>
    <mergeCell ref="B18:B27"/>
    <mergeCell ref="B28:B35"/>
    <mergeCell ref="C18:C20"/>
    <mergeCell ref="C21:C23"/>
    <mergeCell ref="C34:C35"/>
    <mergeCell ref="D30:D31"/>
    <mergeCell ref="D32:D33"/>
    <mergeCell ref="D26:D27"/>
    <mergeCell ref="C26:C27"/>
    <mergeCell ref="I34:M35"/>
    <mergeCell ref="H34:H35"/>
    <mergeCell ref="I36:M37"/>
    <mergeCell ref="I30:M31"/>
    <mergeCell ref="I32:M33"/>
    <mergeCell ref="I28:M29"/>
    <mergeCell ref="C30:C31"/>
    <mergeCell ref="C36:C37"/>
    <mergeCell ref="H24:H25"/>
    <mergeCell ref="H26:H27"/>
    <mergeCell ref="H28:H29"/>
    <mergeCell ref="A42:K42"/>
    <mergeCell ref="G34:G35"/>
    <mergeCell ref="G36:G37"/>
    <mergeCell ref="F24:F25"/>
    <mergeCell ref="C24:C25"/>
    <mergeCell ref="H30:H31"/>
    <mergeCell ref="D34:D35"/>
    <mergeCell ref="G38:M38"/>
    <mergeCell ref="E40:G40"/>
    <mergeCell ref="H40:I40"/>
    <mergeCell ref="A43:M43"/>
    <mergeCell ref="C32:C33"/>
    <mergeCell ref="H4:H5"/>
    <mergeCell ref="M4:M9"/>
    <mergeCell ref="A39:C40"/>
    <mergeCell ref="I24:M25"/>
    <mergeCell ref="I26:M27"/>
    <mergeCell ref="D4:D5"/>
    <mergeCell ref="D36:D37"/>
    <mergeCell ref="I22:M22"/>
    <mergeCell ref="I23:M23"/>
    <mergeCell ref="E24:E25"/>
    <mergeCell ref="D24:D25"/>
    <mergeCell ref="G24:G25"/>
    <mergeCell ref="E28:E29"/>
    <mergeCell ref="E30:E31"/>
    <mergeCell ref="G26:G27"/>
    <mergeCell ref="A38:C38"/>
    <mergeCell ref="D38:F38"/>
    <mergeCell ref="B36:B37"/>
    <mergeCell ref="E39:G39"/>
    <mergeCell ref="G32:G33"/>
    <mergeCell ref="L6:L10"/>
    <mergeCell ref="G28:G29"/>
    <mergeCell ref="G30:G31"/>
    <mergeCell ref="F28:F29"/>
    <mergeCell ref="H36:H37"/>
    <mergeCell ref="H32:H33"/>
    <mergeCell ref="H39:I39"/>
    <mergeCell ref="A4:A10"/>
    <mergeCell ref="A11:A14"/>
    <mergeCell ref="A15:A16"/>
    <mergeCell ref="B4:B5"/>
    <mergeCell ref="B11:B12"/>
    <mergeCell ref="B10:C10"/>
    <mergeCell ref="C4:C5"/>
    <mergeCell ref="D39:D40"/>
  </mergeCells>
  <phoneticPr fontId="5"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dimension ref="A1:K37"/>
  <sheetViews>
    <sheetView workbookViewId="0">
      <selection activeCell="D3" sqref="D3:K3"/>
    </sheetView>
  </sheetViews>
  <sheetFormatPr defaultColWidth="9" defaultRowHeight="14.25"/>
  <cols>
    <col min="3" max="3" width="9.375" customWidth="1"/>
    <col min="4" max="4" width="24" customWidth="1"/>
    <col min="5" max="5" width="6.375" customWidth="1"/>
    <col min="6" max="6" width="33.25" customWidth="1"/>
    <col min="7" max="7" width="31.25" customWidth="1"/>
    <col min="8" max="8" width="5.75" customWidth="1"/>
    <col min="9" max="9" width="8.5" customWidth="1"/>
    <col min="10" max="10" width="5.125" customWidth="1"/>
    <col min="11" max="11" width="11.875" customWidth="1"/>
  </cols>
  <sheetData>
    <row r="1" spans="1:11" ht="20.25">
      <c r="A1" s="176" t="s">
        <v>108</v>
      </c>
      <c r="B1" s="177"/>
      <c r="C1" s="177"/>
      <c r="D1" s="177"/>
      <c r="E1" s="177"/>
      <c r="F1" s="177"/>
      <c r="G1" s="177"/>
      <c r="H1" s="177"/>
      <c r="I1" s="177"/>
      <c r="J1" s="177"/>
      <c r="K1" s="177"/>
    </row>
    <row r="2" spans="1:11">
      <c r="A2" s="135" t="s">
        <v>109</v>
      </c>
      <c r="B2" s="135"/>
      <c r="C2" s="1"/>
      <c r="D2" s="1" t="s">
        <v>375</v>
      </c>
      <c r="E2" s="1"/>
      <c r="F2" s="1"/>
      <c r="G2" s="1"/>
      <c r="H2" s="1"/>
      <c r="I2" s="1"/>
      <c r="J2" s="1"/>
      <c r="K2" s="1"/>
    </row>
    <row r="3" spans="1:11">
      <c r="A3" s="168" t="s">
        <v>110</v>
      </c>
      <c r="B3" s="171"/>
      <c r="C3" s="169"/>
      <c r="D3" s="178" t="s">
        <v>376</v>
      </c>
      <c r="E3" s="178"/>
      <c r="F3" s="178"/>
      <c r="G3" s="178"/>
      <c r="H3" s="178"/>
      <c r="I3" s="178"/>
      <c r="J3" s="178"/>
      <c r="K3" s="178"/>
    </row>
    <row r="4" spans="1:11">
      <c r="A4" s="168" t="s">
        <v>112</v>
      </c>
      <c r="B4" s="171"/>
      <c r="C4" s="169"/>
      <c r="D4" s="172" t="s">
        <v>377</v>
      </c>
      <c r="E4" s="173"/>
      <c r="F4" s="174"/>
      <c r="G4" s="175" t="s">
        <v>378</v>
      </c>
      <c r="H4" s="151"/>
      <c r="I4" s="151"/>
      <c r="J4" s="151"/>
      <c r="K4" s="152"/>
    </row>
    <row r="5" spans="1:11" ht="22.5">
      <c r="A5" s="131" t="s">
        <v>269</v>
      </c>
      <c r="B5" s="132"/>
      <c r="C5" s="133"/>
      <c r="D5" s="168"/>
      <c r="E5" s="169"/>
      <c r="F5" s="11" t="s">
        <v>115</v>
      </c>
      <c r="G5" s="11" t="s">
        <v>116</v>
      </c>
      <c r="H5" s="11" t="s">
        <v>117</v>
      </c>
      <c r="I5" s="11" t="s">
        <v>118</v>
      </c>
      <c r="J5" s="11" t="s">
        <v>48</v>
      </c>
      <c r="K5" s="11" t="s">
        <v>119</v>
      </c>
    </row>
    <row r="6" spans="1:11">
      <c r="A6" s="167"/>
      <c r="B6" s="146"/>
      <c r="C6" s="147"/>
      <c r="D6" s="168" t="s">
        <v>120</v>
      </c>
      <c r="E6" s="169"/>
      <c r="F6" s="2">
        <v>1800</v>
      </c>
      <c r="G6" s="5">
        <v>1619.2</v>
      </c>
      <c r="H6" s="5">
        <v>10</v>
      </c>
      <c r="I6" s="12">
        <v>0.89959999999999996</v>
      </c>
      <c r="J6" s="13">
        <v>9</v>
      </c>
      <c r="K6" s="148" t="s">
        <v>121</v>
      </c>
    </row>
    <row r="7" spans="1:11">
      <c r="A7" s="167"/>
      <c r="B7" s="146"/>
      <c r="C7" s="147"/>
      <c r="D7" s="168" t="s">
        <v>122</v>
      </c>
      <c r="E7" s="169"/>
      <c r="F7" s="2">
        <v>1800</v>
      </c>
      <c r="G7" s="5">
        <v>1619.2</v>
      </c>
      <c r="H7" s="5">
        <v>10</v>
      </c>
      <c r="I7" s="12">
        <v>0.89959999999999996</v>
      </c>
      <c r="J7" s="13">
        <v>9</v>
      </c>
      <c r="K7" s="148"/>
    </row>
    <row r="8" spans="1:11">
      <c r="A8" s="167"/>
      <c r="B8" s="146"/>
      <c r="C8" s="147"/>
      <c r="D8" s="168" t="s">
        <v>11</v>
      </c>
      <c r="E8" s="169"/>
      <c r="F8" s="2"/>
      <c r="G8" s="5"/>
      <c r="H8" s="5"/>
      <c r="I8" s="5"/>
      <c r="J8" s="13"/>
      <c r="K8" s="148"/>
    </row>
    <row r="9" spans="1:11">
      <c r="A9" s="134"/>
      <c r="B9" s="135"/>
      <c r="C9" s="136"/>
      <c r="D9" s="168" t="s">
        <v>12</v>
      </c>
      <c r="E9" s="169"/>
      <c r="F9" s="2"/>
      <c r="G9" s="5"/>
      <c r="H9" s="5"/>
      <c r="I9" s="5"/>
      <c r="J9" s="13"/>
      <c r="K9" s="148"/>
    </row>
    <row r="10" spans="1:11" ht="25.5">
      <c r="A10" s="3" t="s">
        <v>123</v>
      </c>
      <c r="B10" s="149" t="s">
        <v>379</v>
      </c>
      <c r="C10" s="151"/>
      <c r="D10" s="151"/>
      <c r="E10" s="151"/>
      <c r="F10" s="152"/>
      <c r="G10" s="149"/>
      <c r="H10" s="150"/>
      <c r="I10" s="150"/>
      <c r="J10" s="151"/>
      <c r="K10" s="152"/>
    </row>
    <row r="11" spans="1:11">
      <c r="A11" s="163" t="s">
        <v>41</v>
      </c>
      <c r="B11" s="4" t="s">
        <v>42</v>
      </c>
      <c r="C11" s="4" t="s">
        <v>43</v>
      </c>
      <c r="D11" s="5" t="s">
        <v>44</v>
      </c>
      <c r="E11" s="5" t="s">
        <v>45</v>
      </c>
      <c r="F11" s="4" t="s">
        <v>46</v>
      </c>
      <c r="G11" s="4" t="s">
        <v>47</v>
      </c>
      <c r="H11" s="4" t="s">
        <v>48</v>
      </c>
      <c r="I11" s="137" t="s">
        <v>49</v>
      </c>
      <c r="J11" s="138"/>
      <c r="K11" s="139"/>
    </row>
    <row r="12" spans="1:11">
      <c r="A12" s="163"/>
      <c r="B12" s="164" t="s">
        <v>50</v>
      </c>
      <c r="C12" s="164" t="s">
        <v>51</v>
      </c>
      <c r="D12" s="127" t="s">
        <v>380</v>
      </c>
      <c r="E12" s="129">
        <v>10</v>
      </c>
      <c r="F12" s="127" t="s">
        <v>381</v>
      </c>
      <c r="G12" s="127" t="s">
        <v>382</v>
      </c>
      <c r="H12" s="129">
        <v>10</v>
      </c>
      <c r="I12" s="153"/>
      <c r="J12" s="154"/>
      <c r="K12" s="155"/>
    </row>
    <row r="13" spans="1:11">
      <c r="A13" s="163"/>
      <c r="B13" s="164"/>
      <c r="C13" s="164"/>
      <c r="D13" s="128"/>
      <c r="E13" s="130"/>
      <c r="F13" s="128"/>
      <c r="G13" s="128"/>
      <c r="H13" s="130"/>
      <c r="I13" s="156"/>
      <c r="J13" s="157"/>
      <c r="K13" s="158"/>
    </row>
    <row r="14" spans="1:11" ht="24">
      <c r="A14" s="163"/>
      <c r="B14" s="164"/>
      <c r="C14" s="6" t="s">
        <v>51</v>
      </c>
      <c r="D14" s="7" t="s">
        <v>383</v>
      </c>
      <c r="E14" s="9">
        <v>10</v>
      </c>
      <c r="F14" s="7" t="s">
        <v>384</v>
      </c>
      <c r="G14" s="7" t="s">
        <v>385</v>
      </c>
      <c r="H14" s="9">
        <v>10</v>
      </c>
      <c r="I14" s="153"/>
      <c r="J14" s="154"/>
      <c r="K14" s="155"/>
    </row>
    <row r="15" spans="1:11">
      <c r="A15" s="163"/>
      <c r="B15" s="164"/>
      <c r="C15" s="164" t="s">
        <v>68</v>
      </c>
      <c r="D15" s="127" t="s">
        <v>386</v>
      </c>
      <c r="E15" s="129">
        <v>10</v>
      </c>
      <c r="F15" s="127" t="s">
        <v>387</v>
      </c>
      <c r="G15" s="127" t="s">
        <v>387</v>
      </c>
      <c r="H15" s="129">
        <v>10</v>
      </c>
      <c r="I15" s="131"/>
      <c r="J15" s="132"/>
      <c r="K15" s="133"/>
    </row>
    <row r="16" spans="1:11">
      <c r="A16" s="163"/>
      <c r="B16" s="164"/>
      <c r="C16" s="164"/>
      <c r="D16" s="128"/>
      <c r="E16" s="130"/>
      <c r="F16" s="128"/>
      <c r="G16" s="128"/>
      <c r="H16" s="130"/>
      <c r="I16" s="134"/>
      <c r="J16" s="135"/>
      <c r="K16" s="136"/>
    </row>
    <row r="17" spans="1:11">
      <c r="A17" s="163"/>
      <c r="B17" s="164"/>
      <c r="C17" s="164" t="s">
        <v>74</v>
      </c>
      <c r="D17" s="127" t="s">
        <v>388</v>
      </c>
      <c r="E17" s="129">
        <v>10</v>
      </c>
      <c r="F17" s="127" t="s">
        <v>389</v>
      </c>
      <c r="G17" s="127" t="s">
        <v>390</v>
      </c>
      <c r="H17" s="129">
        <v>10</v>
      </c>
      <c r="I17" s="131"/>
      <c r="J17" s="132"/>
      <c r="K17" s="133"/>
    </row>
    <row r="18" spans="1:11">
      <c r="A18" s="163"/>
      <c r="B18" s="164"/>
      <c r="C18" s="164"/>
      <c r="D18" s="128"/>
      <c r="E18" s="130"/>
      <c r="F18" s="128"/>
      <c r="G18" s="128"/>
      <c r="H18" s="130"/>
      <c r="I18" s="134"/>
      <c r="J18" s="135"/>
      <c r="K18" s="136"/>
    </row>
    <row r="19" spans="1:11">
      <c r="A19" s="163"/>
      <c r="B19" s="164"/>
      <c r="C19" s="164" t="s">
        <v>77</v>
      </c>
      <c r="D19" s="127" t="s">
        <v>391</v>
      </c>
      <c r="E19" s="129">
        <v>10</v>
      </c>
      <c r="F19" s="127" t="s">
        <v>392</v>
      </c>
      <c r="G19" s="129">
        <v>1619.2</v>
      </c>
      <c r="H19" s="129">
        <v>8</v>
      </c>
      <c r="I19" s="131" t="s">
        <v>393</v>
      </c>
      <c r="J19" s="132"/>
      <c r="K19" s="133"/>
    </row>
    <row r="20" spans="1:11">
      <c r="A20" s="163"/>
      <c r="B20" s="164"/>
      <c r="C20" s="164"/>
      <c r="D20" s="128"/>
      <c r="E20" s="130"/>
      <c r="F20" s="128"/>
      <c r="G20" s="130"/>
      <c r="H20" s="130"/>
      <c r="I20" s="134"/>
      <c r="J20" s="135"/>
      <c r="K20" s="136"/>
    </row>
    <row r="21" spans="1:11">
      <c r="A21" s="163"/>
      <c r="B21" s="164" t="s">
        <v>138</v>
      </c>
      <c r="C21" s="164" t="s">
        <v>139</v>
      </c>
      <c r="D21" s="127" t="s">
        <v>394</v>
      </c>
      <c r="E21" s="129">
        <v>10</v>
      </c>
      <c r="F21" s="127" t="s">
        <v>395</v>
      </c>
      <c r="G21" s="127" t="s">
        <v>396</v>
      </c>
      <c r="H21" s="129">
        <v>10</v>
      </c>
      <c r="I21" s="131"/>
      <c r="J21" s="132"/>
      <c r="K21" s="133"/>
    </row>
    <row r="22" spans="1:11">
      <c r="A22" s="163"/>
      <c r="B22" s="164"/>
      <c r="C22" s="164"/>
      <c r="D22" s="128"/>
      <c r="E22" s="130"/>
      <c r="F22" s="128"/>
      <c r="G22" s="128"/>
      <c r="H22" s="130"/>
      <c r="I22" s="134"/>
      <c r="J22" s="135"/>
      <c r="K22" s="136"/>
    </row>
    <row r="23" spans="1:11">
      <c r="A23" s="163"/>
      <c r="B23" s="164"/>
      <c r="C23" s="164" t="s">
        <v>140</v>
      </c>
      <c r="D23" s="127" t="s">
        <v>397</v>
      </c>
      <c r="E23" s="129">
        <v>10</v>
      </c>
      <c r="F23" s="127" t="s">
        <v>73</v>
      </c>
      <c r="G23" s="127" t="s">
        <v>73</v>
      </c>
      <c r="H23" s="129">
        <v>10</v>
      </c>
      <c r="I23" s="131"/>
      <c r="J23" s="132"/>
      <c r="K23" s="133"/>
    </row>
    <row r="24" spans="1:11">
      <c r="A24" s="163"/>
      <c r="B24" s="164"/>
      <c r="C24" s="164"/>
      <c r="D24" s="128"/>
      <c r="E24" s="130"/>
      <c r="F24" s="128"/>
      <c r="G24" s="128"/>
      <c r="H24" s="130"/>
      <c r="I24" s="134"/>
      <c r="J24" s="135"/>
      <c r="K24" s="136"/>
    </row>
    <row r="25" spans="1:11">
      <c r="A25" s="163"/>
      <c r="B25" s="164"/>
      <c r="C25" s="164" t="s">
        <v>143</v>
      </c>
      <c r="D25" s="127" t="s">
        <v>237</v>
      </c>
      <c r="E25" s="129"/>
      <c r="F25" s="127"/>
      <c r="G25" s="127"/>
      <c r="H25" s="129"/>
      <c r="I25" s="131"/>
      <c r="J25" s="132"/>
      <c r="K25" s="133"/>
    </row>
    <row r="26" spans="1:11">
      <c r="A26" s="163"/>
      <c r="B26" s="164"/>
      <c r="C26" s="164"/>
      <c r="D26" s="128"/>
      <c r="E26" s="130"/>
      <c r="F26" s="128"/>
      <c r="G26" s="128"/>
      <c r="H26" s="130"/>
      <c r="I26" s="134"/>
      <c r="J26" s="135"/>
      <c r="K26" s="136"/>
    </row>
    <row r="27" spans="1:11">
      <c r="A27" s="163"/>
      <c r="B27" s="164"/>
      <c r="C27" s="164" t="s">
        <v>91</v>
      </c>
      <c r="D27" s="127" t="s">
        <v>398</v>
      </c>
      <c r="E27" s="129">
        <v>10</v>
      </c>
      <c r="F27" s="127" t="s">
        <v>373</v>
      </c>
      <c r="G27" s="127" t="s">
        <v>73</v>
      </c>
      <c r="H27" s="129">
        <v>8</v>
      </c>
      <c r="I27" s="131"/>
      <c r="J27" s="132"/>
      <c r="K27" s="133"/>
    </row>
    <row r="28" spans="1:11">
      <c r="A28" s="163"/>
      <c r="B28" s="164"/>
      <c r="C28" s="164"/>
      <c r="D28" s="128"/>
      <c r="E28" s="130"/>
      <c r="F28" s="128"/>
      <c r="G28" s="128"/>
      <c r="H28" s="130"/>
      <c r="I28" s="134"/>
      <c r="J28" s="135"/>
      <c r="K28" s="136"/>
    </row>
    <row r="29" spans="1:11">
      <c r="A29" s="163"/>
      <c r="B29" s="159" t="s">
        <v>94</v>
      </c>
      <c r="C29" s="159" t="s">
        <v>95</v>
      </c>
      <c r="D29" s="129" t="s">
        <v>399</v>
      </c>
      <c r="E29" s="129">
        <v>10</v>
      </c>
      <c r="F29" s="127" t="s">
        <v>97</v>
      </c>
      <c r="G29" s="297">
        <v>0.95</v>
      </c>
      <c r="H29" s="129">
        <v>10</v>
      </c>
      <c r="I29" s="131"/>
      <c r="J29" s="132"/>
      <c r="K29" s="133"/>
    </row>
    <row r="30" spans="1:11">
      <c r="A30" s="163"/>
      <c r="B30" s="159"/>
      <c r="C30" s="159"/>
      <c r="D30" s="130"/>
      <c r="E30" s="130"/>
      <c r="F30" s="128"/>
      <c r="G30" s="128"/>
      <c r="H30" s="130"/>
      <c r="I30" s="134"/>
      <c r="J30" s="135"/>
      <c r="K30" s="136"/>
    </row>
    <row r="31" spans="1:11">
      <c r="A31" s="160" t="s">
        <v>98</v>
      </c>
      <c r="B31" s="161"/>
      <c r="C31" s="162"/>
      <c r="D31" s="8">
        <v>86</v>
      </c>
      <c r="E31" s="156" t="s">
        <v>146</v>
      </c>
      <c r="F31" s="157"/>
      <c r="G31" s="157"/>
      <c r="H31" s="157"/>
      <c r="I31" s="157"/>
      <c r="J31" s="157"/>
      <c r="K31" s="158"/>
    </row>
    <row r="32" spans="1:11">
      <c r="A32" s="140" t="s">
        <v>147</v>
      </c>
      <c r="B32" s="141"/>
      <c r="C32" s="142"/>
      <c r="D32" s="170">
        <v>92.3</v>
      </c>
      <c r="E32" s="166" t="s">
        <v>101</v>
      </c>
      <c r="F32" s="166"/>
      <c r="G32" s="5" t="s">
        <v>102</v>
      </c>
      <c r="H32" s="146" t="s">
        <v>103</v>
      </c>
      <c r="I32" s="146"/>
      <c r="J32" s="146"/>
      <c r="K32" s="147"/>
    </row>
    <row r="33" spans="1:11">
      <c r="A33" s="143"/>
      <c r="B33" s="144"/>
      <c r="C33" s="145"/>
      <c r="D33" s="130"/>
      <c r="E33" s="166">
        <v>95</v>
      </c>
      <c r="F33" s="166"/>
      <c r="G33" s="2">
        <v>86</v>
      </c>
      <c r="H33" s="135"/>
      <c r="I33" s="135"/>
      <c r="J33" s="135"/>
      <c r="K33" s="136"/>
    </row>
    <row r="34" spans="1:11">
      <c r="A34" s="10"/>
      <c r="B34" s="165" t="s">
        <v>400</v>
      </c>
      <c r="C34" s="165"/>
      <c r="D34" s="165"/>
      <c r="E34" s="165"/>
      <c r="F34" s="165" t="s">
        <v>401</v>
      </c>
      <c r="G34" s="165"/>
      <c r="H34" s="165"/>
      <c r="I34" s="165"/>
      <c r="J34" s="15"/>
      <c r="K34" s="16"/>
    </row>
    <row r="35" spans="1:11">
      <c r="A35" s="86" t="s">
        <v>148</v>
      </c>
      <c r="B35" s="86"/>
      <c r="C35" s="86"/>
      <c r="D35" s="86"/>
      <c r="E35" s="86"/>
      <c r="F35" s="86"/>
      <c r="G35" s="86"/>
      <c r="H35" s="86"/>
      <c r="I35" s="86"/>
      <c r="J35" s="86"/>
      <c r="K35" s="86"/>
    </row>
    <row r="36" spans="1:11">
      <c r="A36" s="106" t="s">
        <v>104</v>
      </c>
      <c r="B36" s="106"/>
      <c r="C36" s="106"/>
      <c r="D36" s="106"/>
      <c r="E36" s="106"/>
      <c r="F36" s="106"/>
      <c r="G36" s="106"/>
      <c r="H36" s="106"/>
      <c r="I36" s="106"/>
      <c r="J36" s="106"/>
      <c r="K36" s="106"/>
    </row>
    <row r="37" spans="1:11">
      <c r="A37" s="86" t="s">
        <v>105</v>
      </c>
      <c r="B37" s="86"/>
      <c r="C37" s="86"/>
      <c r="D37" s="86"/>
      <c r="E37" s="86"/>
      <c r="F37" s="86"/>
      <c r="G37" s="86"/>
      <c r="H37" s="86"/>
      <c r="I37" s="86"/>
      <c r="J37" s="86"/>
      <c r="K37" s="86"/>
    </row>
  </sheetData>
  <mergeCells count="97">
    <mergeCell ref="A4:C4"/>
    <mergeCell ref="D4:F4"/>
    <mergeCell ref="G4:K4"/>
    <mergeCell ref="G10:K10"/>
    <mergeCell ref="A1:K1"/>
    <mergeCell ref="A2:B2"/>
    <mergeCell ref="A3:C3"/>
    <mergeCell ref="D3:K3"/>
    <mergeCell ref="K6:K9"/>
    <mergeCell ref="D7:E7"/>
    <mergeCell ref="I11:K11"/>
    <mergeCell ref="I14:K14"/>
    <mergeCell ref="E32:F32"/>
    <mergeCell ref="H27:H28"/>
    <mergeCell ref="F27:F28"/>
    <mergeCell ref="G29:G30"/>
    <mergeCell ref="E23:E24"/>
    <mergeCell ref="G12:G13"/>
    <mergeCell ref="E27:E28"/>
    <mergeCell ref="F12:F13"/>
    <mergeCell ref="A37:K37"/>
    <mergeCell ref="A11:A30"/>
    <mergeCell ref="B12:B20"/>
    <mergeCell ref="B21:B28"/>
    <mergeCell ref="B29:B30"/>
    <mergeCell ref="C12:C13"/>
    <mergeCell ref="C15:C16"/>
    <mergeCell ref="C17:C18"/>
    <mergeCell ref="C19:C20"/>
    <mergeCell ref="D15:D16"/>
    <mergeCell ref="B34:E34"/>
    <mergeCell ref="F34:I34"/>
    <mergeCell ref="C25:C26"/>
    <mergeCell ref="C27:C28"/>
    <mergeCell ref="C29:C30"/>
    <mergeCell ref="D29:D30"/>
    <mergeCell ref="E25:E26"/>
    <mergeCell ref="A36:K36"/>
    <mergeCell ref="F29:F30"/>
    <mergeCell ref="E29:E30"/>
    <mergeCell ref="E33:F33"/>
    <mergeCell ref="H29:H30"/>
    <mergeCell ref="I29:K30"/>
    <mergeCell ref="A35:K35"/>
    <mergeCell ref="D32:D33"/>
    <mergeCell ref="A31:C31"/>
    <mergeCell ref="E31:K31"/>
    <mergeCell ref="A5:C9"/>
    <mergeCell ref="D12:D13"/>
    <mergeCell ref="E12:E13"/>
    <mergeCell ref="E15:E16"/>
    <mergeCell ref="B10:F10"/>
    <mergeCell ref="D5:E5"/>
    <mergeCell ref="D6:E6"/>
    <mergeCell ref="D8:E8"/>
    <mergeCell ref="D9:E9"/>
    <mergeCell ref="E17:E18"/>
    <mergeCell ref="E19:E20"/>
    <mergeCell ref="E21:E22"/>
    <mergeCell ref="D19:D20"/>
    <mergeCell ref="D21:D22"/>
    <mergeCell ref="F15:F16"/>
    <mergeCell ref="F17:F18"/>
    <mergeCell ref="F19:F20"/>
    <mergeCell ref="D17:D18"/>
    <mergeCell ref="G27:G28"/>
    <mergeCell ref="I25:K26"/>
    <mergeCell ref="I27:K28"/>
    <mergeCell ref="H12:H13"/>
    <mergeCell ref="H15:H16"/>
    <mergeCell ref="H17:H18"/>
    <mergeCell ref="H19:H20"/>
    <mergeCell ref="G17:G18"/>
    <mergeCell ref="G19:G20"/>
    <mergeCell ref="G15:G16"/>
    <mergeCell ref="G21:G22"/>
    <mergeCell ref="G25:G26"/>
    <mergeCell ref="I12:K13"/>
    <mergeCell ref="I17:K18"/>
    <mergeCell ref="I15:K16"/>
    <mergeCell ref="H25:H26"/>
    <mergeCell ref="H21:H22"/>
    <mergeCell ref="A32:C33"/>
    <mergeCell ref="H32:K33"/>
    <mergeCell ref="F25:F26"/>
    <mergeCell ref="C21:C22"/>
    <mergeCell ref="C23:C24"/>
    <mergeCell ref="D25:D26"/>
    <mergeCell ref="D27:D28"/>
    <mergeCell ref="G23:G24"/>
    <mergeCell ref="I19:K20"/>
    <mergeCell ref="I21:K22"/>
    <mergeCell ref="I23:K24"/>
    <mergeCell ref="D23:D24"/>
    <mergeCell ref="F21:F22"/>
    <mergeCell ref="F23:F24"/>
    <mergeCell ref="H23:H24"/>
  </mergeCells>
  <phoneticPr fontId="5"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dimension ref="A1:K36"/>
  <sheetViews>
    <sheetView topLeftCell="A31" workbookViewId="0">
      <selection activeCell="D3" sqref="D3:K3"/>
    </sheetView>
  </sheetViews>
  <sheetFormatPr defaultColWidth="9" defaultRowHeight="14.25"/>
  <cols>
    <col min="2" max="2" width="7.625" customWidth="1"/>
    <col min="3" max="3" width="13.375" customWidth="1"/>
    <col min="4" max="4" width="29.125" customWidth="1"/>
    <col min="5" max="5" width="6.375" customWidth="1"/>
    <col min="6" max="6" width="37.625" customWidth="1"/>
    <col min="7" max="7" width="41.25" customWidth="1"/>
    <col min="8" max="8" width="5.625" customWidth="1"/>
    <col min="9" max="9" width="8.5" customWidth="1"/>
    <col min="10" max="10" width="5.125" customWidth="1"/>
    <col min="11" max="11" width="2.625" customWidth="1"/>
  </cols>
  <sheetData>
    <row r="1" spans="1:11" ht="20.25">
      <c r="A1" s="176" t="s">
        <v>108</v>
      </c>
      <c r="B1" s="177"/>
      <c r="C1" s="177"/>
      <c r="D1" s="177"/>
      <c r="E1" s="177"/>
      <c r="F1" s="177"/>
      <c r="G1" s="177"/>
      <c r="H1" s="177"/>
      <c r="I1" s="177"/>
      <c r="J1" s="177"/>
      <c r="K1" s="177"/>
    </row>
    <row r="2" spans="1:11">
      <c r="A2" s="135" t="s">
        <v>109</v>
      </c>
      <c r="B2" s="135"/>
      <c r="C2" s="135" t="s">
        <v>3</v>
      </c>
      <c r="D2" s="135"/>
      <c r="E2" s="1"/>
      <c r="F2" s="1"/>
      <c r="G2" s="1"/>
      <c r="H2" s="1"/>
      <c r="I2" s="1"/>
      <c r="J2" s="1"/>
      <c r="K2" s="1"/>
    </row>
    <row r="3" spans="1:11">
      <c r="A3" s="168" t="s">
        <v>110</v>
      </c>
      <c r="B3" s="171"/>
      <c r="C3" s="169"/>
      <c r="D3" s="178" t="s">
        <v>111</v>
      </c>
      <c r="E3" s="178"/>
      <c r="F3" s="178"/>
      <c r="G3" s="178"/>
      <c r="H3" s="178"/>
      <c r="I3" s="178"/>
      <c r="J3" s="178"/>
      <c r="K3" s="178"/>
    </row>
    <row r="4" spans="1:11">
      <c r="A4" s="168" t="s">
        <v>112</v>
      </c>
      <c r="B4" s="171"/>
      <c r="C4" s="169"/>
      <c r="D4" s="172"/>
      <c r="E4" s="173"/>
      <c r="F4" s="174"/>
      <c r="G4" s="175" t="s">
        <v>113</v>
      </c>
      <c r="H4" s="151"/>
      <c r="I4" s="151"/>
      <c r="J4" s="151"/>
      <c r="K4" s="152"/>
    </row>
    <row r="5" spans="1:11" ht="67.5">
      <c r="A5" s="131" t="s">
        <v>114</v>
      </c>
      <c r="B5" s="132"/>
      <c r="C5" s="133"/>
      <c r="D5" s="168"/>
      <c r="E5" s="169"/>
      <c r="F5" s="11" t="s">
        <v>115</v>
      </c>
      <c r="G5" s="11" t="s">
        <v>116</v>
      </c>
      <c r="H5" s="11" t="s">
        <v>117</v>
      </c>
      <c r="I5" s="11" t="s">
        <v>118</v>
      </c>
      <c r="J5" s="11" t="s">
        <v>48</v>
      </c>
      <c r="K5" s="11" t="s">
        <v>119</v>
      </c>
    </row>
    <row r="6" spans="1:11">
      <c r="A6" s="167"/>
      <c r="B6" s="146"/>
      <c r="C6" s="147"/>
      <c r="D6" s="168" t="s">
        <v>120</v>
      </c>
      <c r="E6" s="169"/>
      <c r="F6" s="2">
        <v>259.86</v>
      </c>
      <c r="G6" s="5">
        <v>259.86</v>
      </c>
      <c r="H6" s="5">
        <v>10</v>
      </c>
      <c r="I6" s="68">
        <v>1</v>
      </c>
      <c r="J6" s="13">
        <v>10</v>
      </c>
      <c r="K6" s="148" t="s">
        <v>121</v>
      </c>
    </row>
    <row r="7" spans="1:11">
      <c r="A7" s="167"/>
      <c r="B7" s="146"/>
      <c r="C7" s="147"/>
      <c r="D7" s="168" t="s">
        <v>122</v>
      </c>
      <c r="E7" s="169"/>
      <c r="F7" s="2">
        <v>259.86</v>
      </c>
      <c r="G7" s="5">
        <v>259.86</v>
      </c>
      <c r="H7" s="5">
        <v>10</v>
      </c>
      <c r="I7" s="68">
        <v>1</v>
      </c>
      <c r="J7" s="13">
        <v>10</v>
      </c>
      <c r="K7" s="148"/>
    </row>
    <row r="8" spans="1:11">
      <c r="A8" s="167"/>
      <c r="B8" s="146"/>
      <c r="C8" s="147"/>
      <c r="D8" s="168" t="s">
        <v>11</v>
      </c>
      <c r="E8" s="169"/>
      <c r="F8" s="2"/>
      <c r="G8" s="5"/>
      <c r="H8" s="5"/>
      <c r="I8" s="5"/>
      <c r="J8" s="13"/>
      <c r="K8" s="148"/>
    </row>
    <row r="9" spans="1:11">
      <c r="A9" s="134"/>
      <c r="B9" s="135"/>
      <c r="C9" s="136"/>
      <c r="D9" s="168" t="s">
        <v>12</v>
      </c>
      <c r="E9" s="169"/>
      <c r="F9" s="2"/>
      <c r="G9" s="5"/>
      <c r="H9" s="5"/>
      <c r="I9" s="5"/>
      <c r="J9" s="13"/>
      <c r="K9" s="148"/>
    </row>
    <row r="10" spans="1:11" ht="34.5" customHeight="1">
      <c r="A10" s="3" t="s">
        <v>123</v>
      </c>
      <c r="B10" s="149" t="s">
        <v>124</v>
      </c>
      <c r="C10" s="151"/>
      <c r="D10" s="151"/>
      <c r="E10" s="151"/>
      <c r="F10" s="152"/>
      <c r="G10" s="149" t="s">
        <v>125</v>
      </c>
      <c r="H10" s="150"/>
      <c r="I10" s="150"/>
      <c r="J10" s="151"/>
      <c r="K10" s="152"/>
    </row>
    <row r="11" spans="1:11">
      <c r="A11" s="163" t="s">
        <v>41</v>
      </c>
      <c r="B11" s="4" t="s">
        <v>42</v>
      </c>
      <c r="C11" s="4" t="s">
        <v>43</v>
      </c>
      <c r="D11" s="5" t="s">
        <v>44</v>
      </c>
      <c r="E11" s="5" t="s">
        <v>45</v>
      </c>
      <c r="F11" s="4" t="s">
        <v>46</v>
      </c>
      <c r="G11" s="4" t="s">
        <v>47</v>
      </c>
      <c r="H11" s="4" t="s">
        <v>48</v>
      </c>
      <c r="I11" s="137" t="s">
        <v>49</v>
      </c>
      <c r="J11" s="138"/>
      <c r="K11" s="139"/>
    </row>
    <row r="12" spans="1:11">
      <c r="A12" s="163"/>
      <c r="B12" s="164" t="s">
        <v>50</v>
      </c>
      <c r="C12" s="164" t="s">
        <v>51</v>
      </c>
      <c r="D12" s="127" t="s">
        <v>126</v>
      </c>
      <c r="E12" s="129">
        <v>20</v>
      </c>
      <c r="F12" s="127" t="s">
        <v>127</v>
      </c>
      <c r="G12" s="127" t="s">
        <v>128</v>
      </c>
      <c r="H12" s="129">
        <v>19</v>
      </c>
      <c r="I12" s="153"/>
      <c r="J12" s="154"/>
      <c r="K12" s="155"/>
    </row>
    <row r="13" spans="1:11" ht="39" customHeight="1">
      <c r="A13" s="163"/>
      <c r="B13" s="164"/>
      <c r="C13" s="164"/>
      <c r="D13" s="128"/>
      <c r="E13" s="130"/>
      <c r="F13" s="128"/>
      <c r="G13" s="128"/>
      <c r="H13" s="130"/>
      <c r="I13" s="156"/>
      <c r="J13" s="157"/>
      <c r="K13" s="158"/>
    </row>
    <row r="14" spans="1:11">
      <c r="A14" s="163"/>
      <c r="B14" s="164"/>
      <c r="C14" s="164" t="s">
        <v>68</v>
      </c>
      <c r="D14" s="127" t="s">
        <v>129</v>
      </c>
      <c r="E14" s="129">
        <v>10</v>
      </c>
      <c r="F14" s="127" t="s">
        <v>130</v>
      </c>
      <c r="G14" s="127" t="s">
        <v>131</v>
      </c>
      <c r="H14" s="129">
        <v>10</v>
      </c>
      <c r="I14" s="131"/>
      <c r="J14" s="132"/>
      <c r="K14" s="133"/>
    </row>
    <row r="15" spans="1:11">
      <c r="A15" s="163"/>
      <c r="B15" s="164"/>
      <c r="C15" s="164"/>
      <c r="D15" s="128"/>
      <c r="E15" s="130"/>
      <c r="F15" s="128"/>
      <c r="G15" s="128"/>
      <c r="H15" s="130"/>
      <c r="I15" s="134"/>
      <c r="J15" s="135"/>
      <c r="K15" s="136"/>
    </row>
    <row r="16" spans="1:11">
      <c r="A16" s="163"/>
      <c r="B16" s="164"/>
      <c r="C16" s="164" t="s">
        <v>74</v>
      </c>
      <c r="D16" s="127" t="s">
        <v>132</v>
      </c>
      <c r="E16" s="129">
        <v>10</v>
      </c>
      <c r="F16" s="127" t="s">
        <v>133</v>
      </c>
      <c r="G16" s="127" t="s">
        <v>134</v>
      </c>
      <c r="H16" s="129">
        <v>10</v>
      </c>
      <c r="I16" s="131"/>
      <c r="J16" s="132"/>
      <c r="K16" s="133"/>
    </row>
    <row r="17" spans="1:11">
      <c r="A17" s="163"/>
      <c r="B17" s="164"/>
      <c r="C17" s="164"/>
      <c r="D17" s="128"/>
      <c r="E17" s="130"/>
      <c r="F17" s="128"/>
      <c r="G17" s="128"/>
      <c r="H17" s="130"/>
      <c r="I17" s="134"/>
      <c r="J17" s="135"/>
      <c r="K17" s="136"/>
    </row>
    <row r="18" spans="1:11">
      <c r="A18" s="163"/>
      <c r="B18" s="164"/>
      <c r="C18" s="164" t="s">
        <v>77</v>
      </c>
      <c r="D18" s="127" t="s">
        <v>135</v>
      </c>
      <c r="E18" s="129">
        <v>10</v>
      </c>
      <c r="F18" s="127" t="s">
        <v>136</v>
      </c>
      <c r="G18" s="127" t="s">
        <v>137</v>
      </c>
      <c r="H18" s="129">
        <v>10</v>
      </c>
      <c r="I18" s="131"/>
      <c r="J18" s="132"/>
      <c r="K18" s="133"/>
    </row>
    <row r="19" spans="1:11" ht="102" customHeight="1">
      <c r="A19" s="163"/>
      <c r="B19" s="164"/>
      <c r="C19" s="164"/>
      <c r="D19" s="128"/>
      <c r="E19" s="130"/>
      <c r="F19" s="128"/>
      <c r="G19" s="128"/>
      <c r="H19" s="130"/>
      <c r="I19" s="134"/>
      <c r="J19" s="135"/>
      <c r="K19" s="136"/>
    </row>
    <row r="20" spans="1:11">
      <c r="A20" s="163"/>
      <c r="B20" s="164" t="s">
        <v>138</v>
      </c>
      <c r="C20" s="164" t="s">
        <v>139</v>
      </c>
      <c r="D20" s="127"/>
      <c r="E20" s="129"/>
      <c r="F20" s="127"/>
      <c r="G20" s="127"/>
      <c r="H20" s="129"/>
      <c r="I20" s="131"/>
      <c r="J20" s="132"/>
      <c r="K20" s="133"/>
    </row>
    <row r="21" spans="1:11">
      <c r="A21" s="163"/>
      <c r="B21" s="164"/>
      <c r="C21" s="164"/>
      <c r="D21" s="128"/>
      <c r="E21" s="130"/>
      <c r="F21" s="128"/>
      <c r="G21" s="128"/>
      <c r="H21" s="130"/>
      <c r="I21" s="134"/>
      <c r="J21" s="135"/>
      <c r="K21" s="136"/>
    </row>
    <row r="22" spans="1:11">
      <c r="A22" s="163"/>
      <c r="B22" s="164"/>
      <c r="C22" s="164" t="s">
        <v>140</v>
      </c>
      <c r="D22" s="127" t="s">
        <v>141</v>
      </c>
      <c r="E22" s="129">
        <v>30</v>
      </c>
      <c r="F22" s="127" t="s">
        <v>141</v>
      </c>
      <c r="G22" s="127" t="s">
        <v>142</v>
      </c>
      <c r="H22" s="129">
        <v>29</v>
      </c>
      <c r="I22" s="131"/>
      <c r="J22" s="132"/>
      <c r="K22" s="133"/>
    </row>
    <row r="23" spans="1:11" ht="57" customHeight="1">
      <c r="A23" s="163"/>
      <c r="B23" s="164"/>
      <c r="C23" s="164"/>
      <c r="D23" s="128"/>
      <c r="E23" s="130"/>
      <c r="F23" s="128"/>
      <c r="G23" s="128"/>
      <c r="H23" s="130"/>
      <c r="I23" s="134"/>
      <c r="J23" s="135"/>
      <c r="K23" s="136"/>
    </row>
    <row r="24" spans="1:11">
      <c r="A24" s="163"/>
      <c r="B24" s="164"/>
      <c r="C24" s="164" t="s">
        <v>143</v>
      </c>
      <c r="D24" s="127"/>
      <c r="E24" s="129"/>
      <c r="F24" s="127"/>
      <c r="G24" s="127"/>
      <c r="H24" s="129"/>
      <c r="I24" s="131"/>
      <c r="J24" s="132"/>
      <c r="K24" s="133"/>
    </row>
    <row r="25" spans="1:11">
      <c r="A25" s="163"/>
      <c r="B25" s="164"/>
      <c r="C25" s="164"/>
      <c r="D25" s="128"/>
      <c r="E25" s="130"/>
      <c r="F25" s="128"/>
      <c r="G25" s="128"/>
      <c r="H25" s="130"/>
      <c r="I25" s="134"/>
      <c r="J25" s="135"/>
      <c r="K25" s="136"/>
    </row>
    <row r="26" spans="1:11">
      <c r="A26" s="163"/>
      <c r="B26" s="164"/>
      <c r="C26" s="164" t="s">
        <v>91</v>
      </c>
      <c r="D26" s="127"/>
      <c r="E26" s="129"/>
      <c r="F26" s="127"/>
      <c r="G26" s="127"/>
      <c r="H26" s="129"/>
      <c r="I26" s="131"/>
      <c r="J26" s="132"/>
      <c r="K26" s="133"/>
    </row>
    <row r="27" spans="1:11">
      <c r="A27" s="163"/>
      <c r="B27" s="164"/>
      <c r="C27" s="164"/>
      <c r="D27" s="128"/>
      <c r="E27" s="130"/>
      <c r="F27" s="128"/>
      <c r="G27" s="128"/>
      <c r="H27" s="130"/>
      <c r="I27" s="134"/>
      <c r="J27" s="135"/>
      <c r="K27" s="136"/>
    </row>
    <row r="28" spans="1:11">
      <c r="A28" s="163"/>
      <c r="B28" s="159" t="s">
        <v>94</v>
      </c>
      <c r="C28" s="159" t="s">
        <v>95</v>
      </c>
      <c r="D28" s="129" t="s">
        <v>144</v>
      </c>
      <c r="E28" s="129">
        <v>10</v>
      </c>
      <c r="F28" s="127" t="s">
        <v>145</v>
      </c>
      <c r="G28" s="127"/>
      <c r="H28" s="129">
        <v>9</v>
      </c>
      <c r="I28" s="131"/>
      <c r="J28" s="132"/>
      <c r="K28" s="133"/>
    </row>
    <row r="29" spans="1:11" ht="74.099999999999994" customHeight="1">
      <c r="A29" s="163"/>
      <c r="B29" s="159"/>
      <c r="C29" s="159"/>
      <c r="D29" s="130"/>
      <c r="E29" s="130"/>
      <c r="F29" s="128"/>
      <c r="G29" s="128"/>
      <c r="H29" s="130"/>
      <c r="I29" s="134"/>
      <c r="J29" s="135"/>
      <c r="K29" s="136"/>
    </row>
    <row r="30" spans="1:11">
      <c r="A30" s="160" t="s">
        <v>98</v>
      </c>
      <c r="B30" s="161"/>
      <c r="C30" s="162"/>
      <c r="D30" s="8">
        <v>97</v>
      </c>
      <c r="E30" s="156" t="s">
        <v>146</v>
      </c>
      <c r="F30" s="157"/>
      <c r="G30" s="157"/>
      <c r="H30" s="157"/>
      <c r="I30" s="157"/>
      <c r="J30" s="157"/>
      <c r="K30" s="158"/>
    </row>
    <row r="31" spans="1:11">
      <c r="A31" s="140" t="s">
        <v>147</v>
      </c>
      <c r="B31" s="141"/>
      <c r="C31" s="142"/>
      <c r="D31" s="170">
        <v>95.5</v>
      </c>
      <c r="E31" s="166" t="s">
        <v>101</v>
      </c>
      <c r="F31" s="166"/>
      <c r="G31" s="5" t="s">
        <v>102</v>
      </c>
      <c r="H31" s="146" t="s">
        <v>103</v>
      </c>
      <c r="I31" s="146"/>
      <c r="J31" s="146"/>
      <c r="K31" s="147"/>
    </row>
    <row r="32" spans="1:11" ht="45" customHeight="1">
      <c r="A32" s="143"/>
      <c r="B32" s="144"/>
      <c r="C32" s="145"/>
      <c r="D32" s="130"/>
      <c r="E32" s="166">
        <v>97</v>
      </c>
      <c r="F32" s="166"/>
      <c r="G32" s="5">
        <v>92</v>
      </c>
      <c r="H32" s="135"/>
      <c r="I32" s="135"/>
      <c r="J32" s="135"/>
      <c r="K32" s="136"/>
    </row>
    <row r="33" spans="1:11">
      <c r="A33" s="10"/>
      <c r="B33" s="165"/>
      <c r="C33" s="165"/>
      <c r="D33" s="165"/>
      <c r="E33" s="165"/>
      <c r="F33" s="165"/>
      <c r="G33" s="165"/>
      <c r="H33" s="165"/>
      <c r="I33" s="165"/>
      <c r="J33" s="15"/>
      <c r="K33" s="16"/>
    </row>
    <row r="34" spans="1:11">
      <c r="A34" s="86" t="s">
        <v>148</v>
      </c>
      <c r="B34" s="86"/>
      <c r="C34" s="86"/>
      <c r="D34" s="86"/>
      <c r="E34" s="86"/>
      <c r="F34" s="86"/>
      <c r="G34" s="86"/>
      <c r="H34" s="86"/>
      <c r="I34" s="86"/>
      <c r="J34" s="86"/>
      <c r="K34" s="86"/>
    </row>
    <row r="35" spans="1:11">
      <c r="A35" s="106" t="s">
        <v>104</v>
      </c>
      <c r="B35" s="106"/>
      <c r="C35" s="106"/>
      <c r="D35" s="106"/>
      <c r="E35" s="106"/>
      <c r="F35" s="106"/>
      <c r="G35" s="106"/>
      <c r="H35" s="106"/>
      <c r="I35" s="106"/>
      <c r="J35" s="106"/>
      <c r="K35" s="106"/>
    </row>
    <row r="36" spans="1:11">
      <c r="A36" s="86" t="s">
        <v>105</v>
      </c>
      <c r="B36" s="86"/>
      <c r="C36" s="86"/>
      <c r="D36" s="86"/>
      <c r="E36" s="86"/>
      <c r="F36" s="86"/>
      <c r="G36" s="86"/>
      <c r="H36" s="86"/>
      <c r="I36" s="86"/>
      <c r="J36" s="86"/>
      <c r="K36" s="86"/>
    </row>
  </sheetData>
  <mergeCells count="97">
    <mergeCell ref="A4:C4"/>
    <mergeCell ref="D4:F4"/>
    <mergeCell ref="G4:K4"/>
    <mergeCell ref="A1:K1"/>
    <mergeCell ref="A2:B2"/>
    <mergeCell ref="C2:D2"/>
    <mergeCell ref="A3:C3"/>
    <mergeCell ref="D3:K3"/>
    <mergeCell ref="A35:K35"/>
    <mergeCell ref="D31:D32"/>
    <mergeCell ref="D5:E5"/>
    <mergeCell ref="C20:C21"/>
    <mergeCell ref="C22:C23"/>
    <mergeCell ref="C24:C25"/>
    <mergeCell ref="D7:E7"/>
    <mergeCell ref="D8:E8"/>
    <mergeCell ref="D9:E9"/>
    <mergeCell ref="D14:D15"/>
    <mergeCell ref="D16:D17"/>
    <mergeCell ref="D18:D19"/>
    <mergeCell ref="D20:D21"/>
    <mergeCell ref="B10:F10"/>
    <mergeCell ref="F12:F13"/>
    <mergeCell ref="F14:F15"/>
    <mergeCell ref="F16:F17"/>
    <mergeCell ref="F18:F19"/>
    <mergeCell ref="D26:D27"/>
    <mergeCell ref="F26:F27"/>
    <mergeCell ref="E31:F31"/>
    <mergeCell ref="A5:C9"/>
    <mergeCell ref="D6:E6"/>
    <mergeCell ref="B20:B27"/>
    <mergeCell ref="D28:D29"/>
    <mergeCell ref="B28:B29"/>
    <mergeCell ref="C12:C13"/>
    <mergeCell ref="E20:E21"/>
    <mergeCell ref="A36:K36"/>
    <mergeCell ref="B33:E33"/>
    <mergeCell ref="F33:I33"/>
    <mergeCell ref="A34:K34"/>
    <mergeCell ref="E32:F32"/>
    <mergeCell ref="D12:D13"/>
    <mergeCell ref="C14:C15"/>
    <mergeCell ref="C16:C17"/>
    <mergeCell ref="C18:C19"/>
    <mergeCell ref="C26:C27"/>
    <mergeCell ref="C28:C29"/>
    <mergeCell ref="A30:C30"/>
    <mergeCell ref="E30:K30"/>
    <mergeCell ref="A11:A29"/>
    <mergeCell ref="B12:B19"/>
    <mergeCell ref="D22:D23"/>
    <mergeCell ref="E14:E15"/>
    <mergeCell ref="E16:E17"/>
    <mergeCell ref="E18:E19"/>
    <mergeCell ref="D24:D25"/>
    <mergeCell ref="F28:F29"/>
    <mergeCell ref="F22:F23"/>
    <mergeCell ref="F24:F25"/>
    <mergeCell ref="E12:E13"/>
    <mergeCell ref="E22:E23"/>
    <mergeCell ref="E24:E25"/>
    <mergeCell ref="F20:F21"/>
    <mergeCell ref="E26:E27"/>
    <mergeCell ref="E28:E29"/>
    <mergeCell ref="K6:K9"/>
    <mergeCell ref="H12:H13"/>
    <mergeCell ref="H14:H15"/>
    <mergeCell ref="H16:H17"/>
    <mergeCell ref="G10:K10"/>
    <mergeCell ref="I12:K13"/>
    <mergeCell ref="I14:K15"/>
    <mergeCell ref="I16:K17"/>
    <mergeCell ref="G12:G13"/>
    <mergeCell ref="G14:G15"/>
    <mergeCell ref="G20:G21"/>
    <mergeCell ref="G16:G17"/>
    <mergeCell ref="H20:H21"/>
    <mergeCell ref="G18:G19"/>
    <mergeCell ref="I11:K11"/>
    <mergeCell ref="A31:C32"/>
    <mergeCell ref="H31:K32"/>
    <mergeCell ref="I18:K19"/>
    <mergeCell ref="I20:K21"/>
    <mergeCell ref="I28:K29"/>
    <mergeCell ref="H22:H23"/>
    <mergeCell ref="H24:H25"/>
    <mergeCell ref="H26:H27"/>
    <mergeCell ref="G24:G25"/>
    <mergeCell ref="G22:G23"/>
    <mergeCell ref="H28:H29"/>
    <mergeCell ref="H18:H19"/>
    <mergeCell ref="I26:K27"/>
    <mergeCell ref="I22:K23"/>
    <mergeCell ref="I24:K25"/>
    <mergeCell ref="G26:G27"/>
    <mergeCell ref="G28:G29"/>
  </mergeCells>
  <phoneticPr fontId="5" type="noConversion"/>
  <pageMargins left="0.75" right="0.75" top="1" bottom="1" header="0.51180555555555596" footer="0.51180555555555596"/>
  <pageSetup paperSize="9" orientation="portrait"/>
  <headerFooter scaleWithDoc="0" alignWithMargins="0"/>
</worksheet>
</file>

<file path=xl/worksheets/sheet3.xml><?xml version="1.0" encoding="utf-8"?>
<worksheet xmlns="http://schemas.openxmlformats.org/spreadsheetml/2006/main" xmlns:r="http://schemas.openxmlformats.org/officeDocument/2006/relationships">
  <dimension ref="A1:M54"/>
  <sheetViews>
    <sheetView topLeftCell="A31" workbookViewId="0">
      <selection activeCell="D47" sqref="D47:D48"/>
    </sheetView>
  </sheetViews>
  <sheetFormatPr defaultColWidth="9" defaultRowHeight="14.25"/>
  <cols>
    <col min="1" max="1" width="6.125" customWidth="1"/>
    <col min="2" max="2" width="19.625" customWidth="1"/>
    <col min="3" max="3" width="17.625" customWidth="1"/>
    <col min="4" max="4" width="16.5" customWidth="1"/>
    <col min="5" max="5" width="8.25" customWidth="1"/>
    <col min="6" max="6" width="12" customWidth="1"/>
    <col min="7" max="7" width="10.875" customWidth="1"/>
    <col min="8" max="8" width="7.625" customWidth="1"/>
    <col min="9" max="9" width="8.375" customWidth="1"/>
    <col min="10" max="10" width="7.375" customWidth="1"/>
    <col min="11" max="11" width="7.5" customWidth="1"/>
    <col min="12" max="12" width="9.625" customWidth="1"/>
    <col min="13" max="13" width="21.25" customWidth="1"/>
  </cols>
  <sheetData>
    <row r="1" spans="1:13" ht="20.25">
      <c r="A1" s="122" t="s">
        <v>0</v>
      </c>
      <c r="B1" s="122"/>
      <c r="C1" s="122"/>
      <c r="D1" s="122"/>
      <c r="E1" s="122"/>
      <c r="F1" s="122"/>
      <c r="G1" s="122"/>
      <c r="H1" s="122"/>
      <c r="I1" s="122"/>
      <c r="J1" s="122"/>
      <c r="K1" s="122"/>
      <c r="L1" s="122"/>
      <c r="M1" s="122"/>
    </row>
    <row r="2" spans="1:13">
      <c r="A2" s="123" t="s">
        <v>109</v>
      </c>
      <c r="B2" s="123"/>
      <c r="C2" s="38"/>
      <c r="D2" s="38"/>
      <c r="E2" s="38"/>
      <c r="F2" s="38"/>
      <c r="G2" s="38"/>
      <c r="H2" s="38"/>
      <c r="I2" s="38"/>
      <c r="J2" s="38"/>
      <c r="K2" s="38"/>
      <c r="L2" s="38"/>
      <c r="M2" s="36"/>
    </row>
    <row r="3" spans="1:13">
      <c r="A3" s="124" t="s">
        <v>2</v>
      </c>
      <c r="B3" s="124"/>
      <c r="C3" s="194" t="s">
        <v>403</v>
      </c>
      <c r="D3" s="195"/>
      <c r="E3" s="195"/>
      <c r="F3" s="195"/>
      <c r="G3" s="195"/>
      <c r="H3" s="195"/>
      <c r="I3" s="195"/>
      <c r="J3" s="195"/>
      <c r="K3" s="195"/>
      <c r="L3" s="195"/>
      <c r="M3" s="196"/>
    </row>
    <row r="4" spans="1:13">
      <c r="A4" s="74" t="s">
        <v>4</v>
      </c>
      <c r="B4" s="74" t="s">
        <v>5</v>
      </c>
      <c r="C4" s="74" t="s">
        <v>6</v>
      </c>
      <c r="D4" s="111" t="s">
        <v>7</v>
      </c>
      <c r="E4" s="46"/>
      <c r="F4" s="47"/>
      <c r="G4" s="48"/>
      <c r="H4" s="118" t="s">
        <v>8</v>
      </c>
      <c r="I4" s="46"/>
      <c r="J4" s="47"/>
      <c r="K4" s="48"/>
      <c r="L4" s="48"/>
      <c r="M4" s="81" t="s">
        <v>9</v>
      </c>
    </row>
    <row r="5" spans="1:13" ht="22.5">
      <c r="A5" s="74"/>
      <c r="B5" s="74"/>
      <c r="C5" s="74"/>
      <c r="D5" s="74"/>
      <c r="E5" s="44" t="s">
        <v>10</v>
      </c>
      <c r="F5" s="44" t="s">
        <v>11</v>
      </c>
      <c r="G5" s="44" t="s">
        <v>12</v>
      </c>
      <c r="H5" s="74"/>
      <c r="I5" s="44" t="s">
        <v>10</v>
      </c>
      <c r="J5" s="44" t="s">
        <v>13</v>
      </c>
      <c r="K5" s="44" t="s">
        <v>12</v>
      </c>
      <c r="L5" s="39" t="s">
        <v>14</v>
      </c>
      <c r="M5" s="117"/>
    </row>
    <row r="6" spans="1:13" ht="22.5">
      <c r="A6" s="74"/>
      <c r="B6" s="39" t="s">
        <v>149</v>
      </c>
      <c r="C6" s="39" t="s">
        <v>150</v>
      </c>
      <c r="D6" s="41">
        <v>318.37</v>
      </c>
      <c r="E6" s="41">
        <v>318.37</v>
      </c>
      <c r="F6" s="41"/>
      <c r="G6" s="42"/>
      <c r="H6" s="42">
        <v>283.10000000000002</v>
      </c>
      <c r="I6" s="42">
        <v>283.10000000000002</v>
      </c>
      <c r="J6" s="53"/>
      <c r="K6" s="40"/>
      <c r="L6" s="119">
        <f>H6/D6</f>
        <v>0.88921694883311897</v>
      </c>
      <c r="M6" s="117"/>
    </row>
    <row r="7" spans="1:13">
      <c r="A7" s="74"/>
      <c r="B7" s="39" t="s">
        <v>151</v>
      </c>
      <c r="C7" s="40"/>
      <c r="D7" s="41"/>
      <c r="E7" s="41"/>
      <c r="F7" s="41"/>
      <c r="G7" s="42"/>
      <c r="H7" s="42"/>
      <c r="I7" s="42"/>
      <c r="J7" s="53"/>
      <c r="K7" s="40"/>
      <c r="L7" s="192"/>
      <c r="M7" s="117"/>
    </row>
    <row r="8" spans="1:13">
      <c r="A8" s="74"/>
      <c r="B8" s="39" t="s">
        <v>152</v>
      </c>
      <c r="C8" s="40"/>
      <c r="D8" s="41"/>
      <c r="E8" s="41"/>
      <c r="F8" s="41"/>
      <c r="G8" s="42"/>
      <c r="H8" s="42"/>
      <c r="I8" s="42"/>
      <c r="J8" s="53"/>
      <c r="K8" s="40"/>
      <c r="L8" s="192"/>
      <c r="M8" s="117"/>
    </row>
    <row r="9" spans="1:13">
      <c r="A9" s="74"/>
      <c r="B9" s="39" t="s">
        <v>153</v>
      </c>
      <c r="C9" s="40"/>
      <c r="D9" s="42"/>
      <c r="E9" s="42"/>
      <c r="F9" s="41"/>
      <c r="G9" s="42"/>
      <c r="H9" s="42"/>
      <c r="I9" s="42"/>
      <c r="J9" s="53"/>
      <c r="K9" s="40"/>
      <c r="L9" s="192"/>
      <c r="M9" s="117"/>
    </row>
    <row r="10" spans="1:13">
      <c r="A10" s="74"/>
      <c r="B10" s="74"/>
      <c r="C10" s="74"/>
      <c r="D10" s="39" t="s">
        <v>154</v>
      </c>
      <c r="E10" s="41"/>
      <c r="F10" s="41"/>
      <c r="G10" s="42"/>
      <c r="H10" s="39" t="s">
        <v>155</v>
      </c>
      <c r="I10" s="42"/>
      <c r="J10" s="53"/>
      <c r="K10" s="40"/>
      <c r="L10" s="193"/>
      <c r="M10" s="67">
        <f>L6*7</f>
        <v>6.2245186418318301</v>
      </c>
    </row>
    <row r="11" spans="1:13">
      <c r="A11" s="77" t="s">
        <v>27</v>
      </c>
      <c r="B11" s="75" t="s">
        <v>7</v>
      </c>
      <c r="C11" s="20"/>
      <c r="D11" s="114"/>
      <c r="E11" s="114"/>
      <c r="F11" s="114"/>
      <c r="G11" s="115"/>
      <c r="H11" s="75" t="s">
        <v>28</v>
      </c>
      <c r="I11" s="20"/>
      <c r="J11" s="114"/>
      <c r="K11" s="114"/>
      <c r="L11" s="114"/>
      <c r="M11" s="115"/>
    </row>
    <row r="12" spans="1:13" ht="22.5">
      <c r="A12" s="78"/>
      <c r="B12" s="76"/>
      <c r="C12" s="22" t="s">
        <v>10</v>
      </c>
      <c r="D12" s="22" t="s">
        <v>11</v>
      </c>
      <c r="E12" s="22" t="s">
        <v>29</v>
      </c>
      <c r="F12" s="29" t="s">
        <v>30</v>
      </c>
      <c r="G12" s="22" t="s">
        <v>31</v>
      </c>
      <c r="H12" s="76"/>
      <c r="I12" s="22" t="s">
        <v>10</v>
      </c>
      <c r="J12" s="22" t="s">
        <v>13</v>
      </c>
      <c r="K12" s="22" t="s">
        <v>12</v>
      </c>
      <c r="L12" s="29" t="s">
        <v>30</v>
      </c>
      <c r="M12" s="22" t="s">
        <v>31</v>
      </c>
    </row>
    <row r="13" spans="1:13">
      <c r="A13" s="78"/>
      <c r="B13" s="21" t="s">
        <v>156</v>
      </c>
      <c r="C13" s="21">
        <v>5.58</v>
      </c>
      <c r="D13" s="21"/>
      <c r="E13" s="30"/>
      <c r="F13" s="30"/>
      <c r="G13" s="29"/>
      <c r="H13" s="21" t="s">
        <v>157</v>
      </c>
      <c r="I13" s="29">
        <v>5.22</v>
      </c>
      <c r="J13" s="33"/>
      <c r="K13" s="34"/>
      <c r="L13" s="35"/>
      <c r="M13" s="34"/>
    </row>
    <row r="14" spans="1:13" ht="60.95" customHeight="1">
      <c r="A14" s="79"/>
      <c r="B14" s="75" t="s">
        <v>34</v>
      </c>
      <c r="C14" s="115"/>
      <c r="D14" s="116">
        <f>I13/C13</f>
        <v>0.93548387096774199</v>
      </c>
      <c r="E14" s="190"/>
      <c r="F14" s="190"/>
      <c r="G14" s="190"/>
      <c r="H14" s="76" t="s">
        <v>35</v>
      </c>
      <c r="I14" s="76"/>
      <c r="J14" s="76"/>
      <c r="K14" s="76"/>
      <c r="L14" s="76"/>
      <c r="M14" s="21">
        <v>3</v>
      </c>
    </row>
    <row r="15" spans="1:13">
      <c r="A15" s="74" t="s">
        <v>36</v>
      </c>
      <c r="B15" s="69" t="s">
        <v>37</v>
      </c>
      <c r="C15" s="69"/>
      <c r="D15" s="69"/>
      <c r="E15" s="69"/>
      <c r="F15" s="69"/>
      <c r="G15" s="69" t="s">
        <v>38</v>
      </c>
      <c r="H15" s="69"/>
      <c r="I15" s="69"/>
      <c r="J15" s="69"/>
      <c r="K15" s="69"/>
      <c r="L15" s="69"/>
      <c r="M15" s="69"/>
    </row>
    <row r="16" spans="1:13" ht="320.10000000000002" customHeight="1">
      <c r="A16" s="74"/>
      <c r="B16" s="112" t="s">
        <v>158</v>
      </c>
      <c r="C16" s="113"/>
      <c r="D16" s="113"/>
      <c r="E16" s="113"/>
      <c r="F16" s="113"/>
      <c r="G16" s="112" t="s">
        <v>159</v>
      </c>
      <c r="H16" s="112"/>
      <c r="I16" s="112"/>
      <c r="J16" s="112"/>
      <c r="K16" s="112"/>
      <c r="L16" s="112"/>
      <c r="M16" s="112"/>
    </row>
    <row r="17" spans="1:13">
      <c r="A17" s="80" t="s">
        <v>41</v>
      </c>
      <c r="B17" s="39" t="s">
        <v>42</v>
      </c>
      <c r="C17" s="39" t="s">
        <v>43</v>
      </c>
      <c r="D17" s="42" t="s">
        <v>44</v>
      </c>
      <c r="E17" s="42" t="s">
        <v>45</v>
      </c>
      <c r="F17" s="39" t="s">
        <v>46</v>
      </c>
      <c r="G17" s="39" t="s">
        <v>47</v>
      </c>
      <c r="H17" s="39" t="s">
        <v>48</v>
      </c>
      <c r="I17" s="74" t="s">
        <v>49</v>
      </c>
      <c r="J17" s="74"/>
      <c r="K17" s="74"/>
      <c r="L17" s="74"/>
      <c r="M17" s="74"/>
    </row>
    <row r="18" spans="1:13">
      <c r="A18" s="80"/>
      <c r="B18" s="73" t="s">
        <v>50</v>
      </c>
      <c r="C18" s="71" t="s">
        <v>51</v>
      </c>
      <c r="D18" s="81" t="s">
        <v>160</v>
      </c>
      <c r="E18" s="84">
        <v>5</v>
      </c>
      <c r="F18" s="69" t="s">
        <v>161</v>
      </c>
      <c r="G18" s="69" t="s">
        <v>162</v>
      </c>
      <c r="H18" s="69">
        <v>5</v>
      </c>
      <c r="I18" s="69"/>
      <c r="J18" s="69"/>
      <c r="K18" s="69"/>
      <c r="L18" s="69"/>
      <c r="M18" s="69"/>
    </row>
    <row r="19" spans="1:13">
      <c r="A19" s="80"/>
      <c r="B19" s="73"/>
      <c r="C19" s="70"/>
      <c r="D19" s="82"/>
      <c r="E19" s="85"/>
      <c r="F19" s="69"/>
      <c r="G19" s="69"/>
      <c r="H19" s="69"/>
      <c r="I19" s="69"/>
      <c r="J19" s="69"/>
      <c r="K19" s="69"/>
      <c r="L19" s="69"/>
      <c r="M19" s="69"/>
    </row>
    <row r="20" spans="1:13">
      <c r="A20" s="80"/>
      <c r="B20" s="73"/>
      <c r="C20" s="70"/>
      <c r="D20" s="81" t="s">
        <v>163</v>
      </c>
      <c r="E20" s="84">
        <v>5</v>
      </c>
      <c r="F20" s="69" t="s">
        <v>164</v>
      </c>
      <c r="G20" s="69">
        <v>5100</v>
      </c>
      <c r="H20" s="69">
        <v>5</v>
      </c>
      <c r="I20" s="69"/>
      <c r="J20" s="69"/>
      <c r="K20" s="69"/>
      <c r="L20" s="69"/>
      <c r="M20" s="69"/>
    </row>
    <row r="21" spans="1:13">
      <c r="A21" s="80"/>
      <c r="B21" s="73"/>
      <c r="C21" s="70"/>
      <c r="D21" s="82"/>
      <c r="E21" s="85"/>
      <c r="F21" s="69"/>
      <c r="G21" s="69"/>
      <c r="H21" s="69"/>
      <c r="I21" s="69"/>
      <c r="J21" s="69"/>
      <c r="K21" s="69"/>
      <c r="L21" s="69"/>
      <c r="M21" s="69"/>
    </row>
    <row r="22" spans="1:13">
      <c r="A22" s="80"/>
      <c r="B22" s="73"/>
      <c r="C22" s="70"/>
      <c r="D22" s="81" t="s">
        <v>165</v>
      </c>
      <c r="E22" s="84">
        <v>5</v>
      </c>
      <c r="F22" s="69" t="s">
        <v>166</v>
      </c>
      <c r="G22" s="69" t="s">
        <v>167</v>
      </c>
      <c r="H22" s="69">
        <v>5</v>
      </c>
      <c r="I22" s="69"/>
      <c r="J22" s="69"/>
      <c r="K22" s="69"/>
      <c r="L22" s="69"/>
      <c r="M22" s="69"/>
    </row>
    <row r="23" spans="1:13">
      <c r="A23" s="80"/>
      <c r="B23" s="73"/>
      <c r="C23" s="70"/>
      <c r="D23" s="82"/>
      <c r="E23" s="85"/>
      <c r="F23" s="69"/>
      <c r="G23" s="69"/>
      <c r="H23" s="69"/>
      <c r="I23" s="69"/>
      <c r="J23" s="69"/>
      <c r="K23" s="69"/>
      <c r="L23" s="69"/>
      <c r="M23" s="69"/>
    </row>
    <row r="24" spans="1:13">
      <c r="A24" s="80"/>
      <c r="B24" s="73"/>
      <c r="C24" s="70"/>
      <c r="D24" s="81" t="s">
        <v>168</v>
      </c>
      <c r="E24" s="84">
        <v>5</v>
      </c>
      <c r="F24" s="69" t="s">
        <v>169</v>
      </c>
      <c r="G24" s="69" t="s">
        <v>170</v>
      </c>
      <c r="H24" s="69">
        <v>1</v>
      </c>
      <c r="I24" s="179" t="s">
        <v>171</v>
      </c>
      <c r="J24" s="180"/>
      <c r="K24" s="180"/>
      <c r="L24" s="180"/>
      <c r="M24" s="181"/>
    </row>
    <row r="25" spans="1:13">
      <c r="A25" s="80"/>
      <c r="B25" s="73"/>
      <c r="C25" s="70"/>
      <c r="D25" s="82"/>
      <c r="E25" s="85"/>
      <c r="F25" s="69"/>
      <c r="G25" s="69"/>
      <c r="H25" s="69"/>
      <c r="I25" s="182"/>
      <c r="J25" s="183"/>
      <c r="K25" s="183"/>
      <c r="L25" s="183"/>
      <c r="M25" s="184"/>
    </row>
    <row r="26" spans="1:13">
      <c r="A26" s="80"/>
      <c r="B26" s="73"/>
      <c r="C26" s="70"/>
      <c r="D26" s="81" t="s">
        <v>172</v>
      </c>
      <c r="E26" s="84">
        <v>5</v>
      </c>
      <c r="F26" s="69" t="s">
        <v>169</v>
      </c>
      <c r="G26" s="69" t="s">
        <v>173</v>
      </c>
      <c r="H26" s="69">
        <v>2</v>
      </c>
      <c r="I26" s="179" t="s">
        <v>174</v>
      </c>
      <c r="J26" s="180"/>
      <c r="K26" s="180"/>
      <c r="L26" s="180"/>
      <c r="M26" s="181"/>
    </row>
    <row r="27" spans="1:13">
      <c r="A27" s="80"/>
      <c r="B27" s="73"/>
      <c r="C27" s="70"/>
      <c r="D27" s="82"/>
      <c r="E27" s="85"/>
      <c r="F27" s="69"/>
      <c r="G27" s="69"/>
      <c r="H27" s="69"/>
      <c r="I27" s="182"/>
      <c r="J27" s="183"/>
      <c r="K27" s="183"/>
      <c r="L27" s="183"/>
      <c r="M27" s="184"/>
    </row>
    <row r="28" spans="1:13">
      <c r="A28" s="80"/>
      <c r="B28" s="73"/>
      <c r="C28" s="70"/>
      <c r="D28" s="81" t="s">
        <v>175</v>
      </c>
      <c r="E28" s="84">
        <v>5</v>
      </c>
      <c r="F28" s="69" t="s">
        <v>169</v>
      </c>
      <c r="G28" s="69" t="s">
        <v>169</v>
      </c>
      <c r="H28" s="69">
        <v>5</v>
      </c>
      <c r="I28" s="69"/>
      <c r="J28" s="69"/>
      <c r="K28" s="69"/>
      <c r="L28" s="69"/>
      <c r="M28" s="69"/>
    </row>
    <row r="29" spans="1:13">
      <c r="A29" s="80"/>
      <c r="B29" s="73"/>
      <c r="C29" s="72"/>
      <c r="D29" s="82"/>
      <c r="E29" s="85"/>
      <c r="F29" s="69"/>
      <c r="G29" s="69"/>
      <c r="H29" s="69"/>
      <c r="I29" s="69"/>
      <c r="J29" s="69"/>
      <c r="K29" s="69"/>
      <c r="L29" s="69"/>
      <c r="M29" s="69"/>
    </row>
    <row r="30" spans="1:13">
      <c r="A30" s="80"/>
      <c r="B30" s="73"/>
      <c r="C30" s="71" t="s">
        <v>68</v>
      </c>
      <c r="D30" s="84" t="s">
        <v>176</v>
      </c>
      <c r="E30" s="84">
        <v>10</v>
      </c>
      <c r="F30" s="84" t="s">
        <v>63</v>
      </c>
      <c r="G30" s="81" t="s">
        <v>177</v>
      </c>
      <c r="H30" s="84">
        <v>10</v>
      </c>
      <c r="I30" s="69"/>
      <c r="J30" s="69"/>
      <c r="K30" s="69"/>
      <c r="L30" s="69"/>
      <c r="M30" s="69"/>
    </row>
    <row r="31" spans="1:13">
      <c r="A31" s="80"/>
      <c r="B31" s="73"/>
      <c r="C31" s="72"/>
      <c r="D31" s="85"/>
      <c r="E31" s="85"/>
      <c r="F31" s="85"/>
      <c r="G31" s="82"/>
      <c r="H31" s="85"/>
      <c r="I31" s="69"/>
      <c r="J31" s="69"/>
      <c r="K31" s="69"/>
      <c r="L31" s="69"/>
      <c r="M31" s="69"/>
    </row>
    <row r="32" spans="1:13">
      <c r="A32" s="80"/>
      <c r="B32" s="73"/>
      <c r="C32" s="73" t="s">
        <v>74</v>
      </c>
      <c r="D32" s="69" t="s">
        <v>75</v>
      </c>
      <c r="E32" s="84">
        <v>5</v>
      </c>
      <c r="F32" s="69" t="s">
        <v>178</v>
      </c>
      <c r="G32" s="69" t="s">
        <v>179</v>
      </c>
      <c r="H32" s="69">
        <v>4</v>
      </c>
      <c r="I32" s="69" t="s">
        <v>180</v>
      </c>
      <c r="J32" s="69"/>
      <c r="K32" s="69"/>
      <c r="L32" s="69"/>
      <c r="M32" s="69"/>
    </row>
    <row r="33" spans="1:13">
      <c r="A33" s="80"/>
      <c r="B33" s="73"/>
      <c r="C33" s="73"/>
      <c r="D33" s="69"/>
      <c r="E33" s="85"/>
      <c r="F33" s="69"/>
      <c r="G33" s="69"/>
      <c r="H33" s="69"/>
      <c r="I33" s="69"/>
      <c r="J33" s="69"/>
      <c r="K33" s="69"/>
      <c r="L33" s="69"/>
      <c r="M33" s="69"/>
    </row>
    <row r="34" spans="1:13">
      <c r="A34" s="80"/>
      <c r="B34" s="73"/>
      <c r="C34" s="73" t="s">
        <v>77</v>
      </c>
      <c r="D34" s="69" t="s">
        <v>82</v>
      </c>
      <c r="E34" s="84">
        <v>5</v>
      </c>
      <c r="F34" s="69" t="s">
        <v>83</v>
      </c>
      <c r="G34" s="185">
        <f>L6</f>
        <v>0.88921694883311897</v>
      </c>
      <c r="H34" s="69">
        <v>5</v>
      </c>
      <c r="I34" s="69"/>
      <c r="J34" s="69"/>
      <c r="K34" s="69"/>
      <c r="L34" s="69"/>
      <c r="M34" s="69"/>
    </row>
    <row r="35" spans="1:13">
      <c r="A35" s="80"/>
      <c r="B35" s="73"/>
      <c r="C35" s="73"/>
      <c r="D35" s="69"/>
      <c r="E35" s="85"/>
      <c r="F35" s="69"/>
      <c r="G35" s="69"/>
      <c r="H35" s="69"/>
      <c r="I35" s="69"/>
      <c r="J35" s="69"/>
      <c r="K35" s="69"/>
      <c r="L35" s="69"/>
      <c r="M35" s="69"/>
    </row>
    <row r="36" spans="1:13">
      <c r="A36" s="80"/>
      <c r="B36" s="73" t="s">
        <v>138</v>
      </c>
      <c r="C36" s="73" t="s">
        <v>181</v>
      </c>
      <c r="D36" s="81" t="s">
        <v>182</v>
      </c>
      <c r="E36" s="69">
        <v>15</v>
      </c>
      <c r="F36" s="69" t="s">
        <v>73</v>
      </c>
      <c r="G36" s="69" t="s">
        <v>73</v>
      </c>
      <c r="H36" s="69">
        <v>15</v>
      </c>
      <c r="I36" s="69"/>
      <c r="J36" s="69"/>
      <c r="K36" s="69"/>
      <c r="L36" s="69"/>
      <c r="M36" s="69"/>
    </row>
    <row r="37" spans="1:13" ht="60.95" customHeight="1">
      <c r="A37" s="80"/>
      <c r="B37" s="73"/>
      <c r="C37" s="73"/>
      <c r="D37" s="82"/>
      <c r="E37" s="69"/>
      <c r="F37" s="69"/>
      <c r="G37" s="69"/>
      <c r="H37" s="69"/>
      <c r="I37" s="69"/>
      <c r="J37" s="69"/>
      <c r="K37" s="69"/>
      <c r="L37" s="69"/>
      <c r="M37" s="69"/>
    </row>
    <row r="38" spans="1:13">
      <c r="A38" s="80"/>
      <c r="B38" s="73"/>
      <c r="C38" s="73" t="s">
        <v>84</v>
      </c>
      <c r="D38" s="81" t="s">
        <v>183</v>
      </c>
      <c r="E38" s="69">
        <v>15</v>
      </c>
      <c r="F38" s="69" t="s">
        <v>73</v>
      </c>
      <c r="G38" s="69" t="s">
        <v>73</v>
      </c>
      <c r="H38" s="69">
        <v>15</v>
      </c>
      <c r="I38" s="69"/>
      <c r="J38" s="69"/>
      <c r="K38" s="69"/>
      <c r="L38" s="69"/>
      <c r="M38" s="69"/>
    </row>
    <row r="39" spans="1:13" ht="60" customHeight="1">
      <c r="A39" s="80"/>
      <c r="B39" s="73"/>
      <c r="C39" s="73"/>
      <c r="D39" s="82"/>
      <c r="E39" s="69"/>
      <c r="F39" s="69"/>
      <c r="G39" s="69"/>
      <c r="H39" s="69"/>
      <c r="I39" s="69"/>
      <c r="J39" s="69"/>
      <c r="K39" s="69"/>
      <c r="L39" s="69"/>
      <c r="M39" s="69"/>
    </row>
    <row r="40" spans="1:13">
      <c r="A40" s="80"/>
      <c r="B40" s="73"/>
      <c r="C40" s="71" t="s">
        <v>88</v>
      </c>
      <c r="D40" s="69"/>
      <c r="E40" s="69"/>
      <c r="F40" s="69"/>
      <c r="G40" s="69"/>
      <c r="H40" s="69"/>
      <c r="I40" s="69"/>
      <c r="J40" s="69"/>
      <c r="K40" s="69"/>
      <c r="L40" s="69"/>
      <c r="M40" s="69"/>
    </row>
    <row r="41" spans="1:13">
      <c r="A41" s="80"/>
      <c r="B41" s="73"/>
      <c r="C41" s="72"/>
      <c r="D41" s="69"/>
      <c r="E41" s="69"/>
      <c r="F41" s="69"/>
      <c r="G41" s="69"/>
      <c r="H41" s="69"/>
      <c r="I41" s="69"/>
      <c r="J41" s="69"/>
      <c r="K41" s="69"/>
      <c r="L41" s="69"/>
      <c r="M41" s="69"/>
    </row>
    <row r="42" spans="1:13">
      <c r="A42" s="80"/>
      <c r="B42" s="73"/>
      <c r="C42" s="73" t="s">
        <v>91</v>
      </c>
      <c r="D42" s="69"/>
      <c r="E42" s="69"/>
      <c r="F42" s="69"/>
      <c r="G42" s="69"/>
      <c r="H42" s="69"/>
      <c r="I42" s="69"/>
      <c r="J42" s="69"/>
      <c r="K42" s="69"/>
      <c r="L42" s="69"/>
      <c r="M42" s="69"/>
    </row>
    <row r="43" spans="1:13">
      <c r="A43" s="80"/>
      <c r="B43" s="73"/>
      <c r="C43" s="73"/>
      <c r="D43" s="69"/>
      <c r="E43" s="69"/>
      <c r="F43" s="69"/>
      <c r="G43" s="69"/>
      <c r="H43" s="69"/>
      <c r="I43" s="69"/>
      <c r="J43" s="69"/>
      <c r="K43" s="69"/>
      <c r="L43" s="69"/>
      <c r="M43" s="69"/>
    </row>
    <row r="44" spans="1:13">
      <c r="A44" s="80"/>
      <c r="B44" s="73" t="s">
        <v>94</v>
      </c>
      <c r="C44" s="73" t="s">
        <v>95</v>
      </c>
      <c r="D44" s="81" t="s">
        <v>184</v>
      </c>
      <c r="E44" s="69">
        <v>10</v>
      </c>
      <c r="F44" s="69" t="s">
        <v>185</v>
      </c>
      <c r="G44" s="69" t="s">
        <v>185</v>
      </c>
      <c r="H44" s="69">
        <v>10</v>
      </c>
      <c r="I44" s="69"/>
      <c r="J44" s="69"/>
      <c r="K44" s="69"/>
      <c r="L44" s="69"/>
      <c r="M44" s="69"/>
    </row>
    <row r="45" spans="1:13">
      <c r="A45" s="80"/>
      <c r="B45" s="73"/>
      <c r="C45" s="73"/>
      <c r="D45" s="82"/>
      <c r="E45" s="69"/>
      <c r="F45" s="69"/>
      <c r="G45" s="69"/>
      <c r="H45" s="69"/>
      <c r="I45" s="69"/>
      <c r="J45" s="69"/>
      <c r="K45" s="69"/>
      <c r="L45" s="69"/>
      <c r="M45" s="69"/>
    </row>
    <row r="46" spans="1:13">
      <c r="A46" s="108" t="s">
        <v>98</v>
      </c>
      <c r="B46" s="109"/>
      <c r="C46" s="110"/>
      <c r="D46" s="191">
        <f>M10+M14+82</f>
        <v>91.224518641831807</v>
      </c>
      <c r="E46" s="69"/>
      <c r="F46" s="69"/>
      <c r="G46" s="96" t="s">
        <v>99</v>
      </c>
      <c r="H46" s="96"/>
      <c r="I46" s="96"/>
      <c r="J46" s="96"/>
      <c r="K46" s="96"/>
      <c r="L46" s="96"/>
      <c r="M46" s="107"/>
    </row>
    <row r="47" spans="1:13">
      <c r="A47" s="100" t="s">
        <v>100</v>
      </c>
      <c r="B47" s="101"/>
      <c r="C47" s="102"/>
      <c r="D47" s="188">
        <f>E48*0.7+H48*0.3</f>
        <v>90.857163049282306</v>
      </c>
      <c r="E47" s="69" t="s">
        <v>101</v>
      </c>
      <c r="F47" s="69"/>
      <c r="G47" s="69"/>
      <c r="H47" s="95" t="s">
        <v>102</v>
      </c>
      <c r="I47" s="96"/>
      <c r="J47" s="89" t="s">
        <v>103</v>
      </c>
      <c r="K47" s="91"/>
      <c r="L47" s="91"/>
      <c r="M47" s="92"/>
    </row>
    <row r="48" spans="1:13">
      <c r="A48" s="103"/>
      <c r="B48" s="104"/>
      <c r="C48" s="105"/>
      <c r="D48" s="189"/>
      <c r="E48" s="186">
        <f>D46</f>
        <v>91.224518641831807</v>
      </c>
      <c r="F48" s="99"/>
      <c r="G48" s="99"/>
      <c r="H48" s="97">
        <v>90</v>
      </c>
      <c r="I48" s="98"/>
      <c r="J48" s="90"/>
      <c r="K48" s="93"/>
      <c r="L48" s="93"/>
      <c r="M48" s="94"/>
    </row>
    <row r="49" spans="1:13">
      <c r="A49" s="45"/>
      <c r="B49" s="187" t="s">
        <v>186</v>
      </c>
      <c r="C49" s="187"/>
      <c r="D49" s="187"/>
      <c r="E49" s="187"/>
      <c r="F49" s="187" t="s">
        <v>187</v>
      </c>
      <c r="G49" s="187"/>
      <c r="H49" s="187"/>
      <c r="I49" s="187"/>
      <c r="J49" s="54"/>
      <c r="K49" s="54"/>
      <c r="L49" s="55"/>
      <c r="M49" s="36"/>
    </row>
    <row r="50" spans="1:13">
      <c r="A50" s="86" t="s">
        <v>188</v>
      </c>
      <c r="B50" s="86"/>
      <c r="C50" s="86"/>
      <c r="D50" s="86"/>
      <c r="E50" s="86"/>
      <c r="F50" s="86"/>
      <c r="G50" s="86"/>
      <c r="H50" s="86"/>
      <c r="I50" s="86"/>
      <c r="J50" s="86"/>
      <c r="K50" s="86"/>
      <c r="L50" s="36"/>
      <c r="M50" s="36"/>
    </row>
    <row r="51" spans="1:13">
      <c r="A51" s="106" t="s">
        <v>104</v>
      </c>
      <c r="B51" s="106"/>
      <c r="C51" s="106"/>
      <c r="D51" s="106"/>
      <c r="E51" s="106"/>
      <c r="F51" s="106"/>
      <c r="G51" s="106"/>
      <c r="H51" s="106"/>
      <c r="I51" s="106"/>
      <c r="J51" s="106"/>
      <c r="K51" s="106"/>
      <c r="L51" s="106"/>
      <c r="M51" s="106"/>
    </row>
    <row r="52" spans="1:13">
      <c r="A52" s="86" t="s">
        <v>105</v>
      </c>
      <c r="B52" s="86"/>
      <c r="C52" s="86"/>
      <c r="D52" s="86"/>
      <c r="E52" s="86"/>
      <c r="F52" s="86"/>
      <c r="G52" s="86"/>
      <c r="H52" s="86"/>
      <c r="I52" s="86"/>
      <c r="J52" s="86"/>
      <c r="K52" s="86"/>
      <c r="L52" s="36"/>
      <c r="M52" s="36"/>
    </row>
    <row r="53" spans="1:13">
      <c r="A53" s="88" t="s">
        <v>106</v>
      </c>
      <c r="B53" s="88"/>
      <c r="C53" s="88"/>
      <c r="D53" s="88"/>
      <c r="E53" s="88"/>
      <c r="F53" s="88"/>
      <c r="G53" s="88"/>
      <c r="H53" s="88"/>
      <c r="I53" s="88"/>
      <c r="J53" s="88"/>
      <c r="K53" s="88"/>
      <c r="L53" s="88"/>
      <c r="M53" s="88"/>
    </row>
    <row r="54" spans="1:13">
      <c r="A54" s="83" t="s">
        <v>107</v>
      </c>
      <c r="B54" s="83"/>
      <c r="C54" s="83"/>
      <c r="D54" s="83"/>
      <c r="E54" s="83"/>
      <c r="F54" s="83"/>
      <c r="G54" s="83"/>
      <c r="H54" s="83"/>
      <c r="I54" s="83"/>
      <c r="J54" s="83"/>
      <c r="K54" s="83"/>
      <c r="L54" s="83"/>
      <c r="M54" s="83"/>
    </row>
  </sheetData>
  <mergeCells count="140">
    <mergeCell ref="A1:M1"/>
    <mergeCell ref="A2:B2"/>
    <mergeCell ref="A3:B3"/>
    <mergeCell ref="C3:M3"/>
    <mergeCell ref="C32:C33"/>
    <mergeCell ref="C38:C39"/>
    <mergeCell ref="C34:C35"/>
    <mergeCell ref="M4:M9"/>
    <mergeCell ref="H4:H5"/>
    <mergeCell ref="H11:H12"/>
    <mergeCell ref="D11:G11"/>
    <mergeCell ref="L6:L10"/>
    <mergeCell ref="F18:F19"/>
    <mergeCell ref="F20:F21"/>
    <mergeCell ref="A4:A10"/>
    <mergeCell ref="A11:A14"/>
    <mergeCell ref="B4:B5"/>
    <mergeCell ref="B11:B12"/>
    <mergeCell ref="B10:C10"/>
    <mergeCell ref="B14:C14"/>
    <mergeCell ref="C4:C5"/>
    <mergeCell ref="D4:D5"/>
    <mergeCell ref="D18:D19"/>
    <mergeCell ref="D20:D21"/>
    <mergeCell ref="D32:D33"/>
    <mergeCell ref="E34:E35"/>
    <mergeCell ref="E32:E33"/>
    <mergeCell ref="D28:D29"/>
    <mergeCell ref="E18:E19"/>
    <mergeCell ref="E20:E21"/>
    <mergeCell ref="D14:G14"/>
    <mergeCell ref="A54:M54"/>
    <mergeCell ref="B15:F15"/>
    <mergeCell ref="G15:M15"/>
    <mergeCell ref="B16:F16"/>
    <mergeCell ref="G16:M16"/>
    <mergeCell ref="I17:M17"/>
    <mergeCell ref="A46:C46"/>
    <mergeCell ref="D46:F46"/>
    <mergeCell ref="G46:M46"/>
    <mergeCell ref="A15:A16"/>
    <mergeCell ref="A17:A45"/>
    <mergeCell ref="B18:B35"/>
    <mergeCell ref="B36:B43"/>
    <mergeCell ref="B44:B45"/>
    <mergeCell ref="C40:C41"/>
    <mergeCell ref="C36:C37"/>
    <mergeCell ref="C44:C45"/>
    <mergeCell ref="C18:C29"/>
    <mergeCell ref="C30:C31"/>
    <mergeCell ref="F22:F23"/>
    <mergeCell ref="D26:D27"/>
    <mergeCell ref="E42:E43"/>
    <mergeCell ref="E44:E45"/>
    <mergeCell ref="F42:F43"/>
    <mergeCell ref="F30:F31"/>
    <mergeCell ref="F32:F33"/>
    <mergeCell ref="E36:E37"/>
    <mergeCell ref="D36:D37"/>
    <mergeCell ref="A50:K50"/>
    <mergeCell ref="E22:E23"/>
    <mergeCell ref="E24:E25"/>
    <mergeCell ref="E26:E27"/>
    <mergeCell ref="E28:E29"/>
    <mergeCell ref="E30:E31"/>
    <mergeCell ref="D38:D39"/>
    <mergeCell ref="D30:D31"/>
    <mergeCell ref="D22:D23"/>
    <mergeCell ref="D24:D25"/>
    <mergeCell ref="A53:M53"/>
    <mergeCell ref="D34:D35"/>
    <mergeCell ref="E48:G48"/>
    <mergeCell ref="H48:I48"/>
    <mergeCell ref="B49:E49"/>
    <mergeCell ref="F49:I49"/>
    <mergeCell ref="H47:I47"/>
    <mergeCell ref="A51:M51"/>
    <mergeCell ref="C42:C43"/>
    <mergeCell ref="D47:D48"/>
    <mergeCell ref="G32:G33"/>
    <mergeCell ref="D40:D41"/>
    <mergeCell ref="D42:D43"/>
    <mergeCell ref="G42:G43"/>
    <mergeCell ref="G44:G45"/>
    <mergeCell ref="D44:D45"/>
    <mergeCell ref="F44:F45"/>
    <mergeCell ref="E40:E41"/>
    <mergeCell ref="F34:F35"/>
    <mergeCell ref="H36:H37"/>
    <mergeCell ref="H38:H39"/>
    <mergeCell ref="H40:H41"/>
    <mergeCell ref="A47:C48"/>
    <mergeCell ref="J47:M48"/>
    <mergeCell ref="E47:G47"/>
    <mergeCell ref="J11:M11"/>
    <mergeCell ref="G34:G35"/>
    <mergeCell ref="G36:G37"/>
    <mergeCell ref="G38:G39"/>
    <mergeCell ref="G40:G41"/>
    <mergeCell ref="A52:K52"/>
    <mergeCell ref="F36:F37"/>
    <mergeCell ref="F38:F39"/>
    <mergeCell ref="F40:F41"/>
    <mergeCell ref="E38:E39"/>
    <mergeCell ref="H28:H29"/>
    <mergeCell ref="F24:F25"/>
    <mergeCell ref="F26:F27"/>
    <mergeCell ref="F28:F29"/>
    <mergeCell ref="I24:M25"/>
    <mergeCell ref="I26:M27"/>
    <mergeCell ref="G30:G31"/>
    <mergeCell ref="G18:G19"/>
    <mergeCell ref="G20:G21"/>
    <mergeCell ref="H14:L14"/>
    <mergeCell ref="I18:M19"/>
    <mergeCell ref="I20:M21"/>
    <mergeCell ref="G22:G23"/>
    <mergeCell ref="G24:G25"/>
    <mergeCell ref="G26:G27"/>
    <mergeCell ref="G28:G29"/>
    <mergeCell ref="I44:M45"/>
    <mergeCell ref="I38:M39"/>
    <mergeCell ref="I22:M23"/>
    <mergeCell ref="I40:M41"/>
    <mergeCell ref="I42:M43"/>
    <mergeCell ref="I28:M29"/>
    <mergeCell ref="I34:M35"/>
    <mergeCell ref="I36:M37"/>
    <mergeCell ref="I32:M33"/>
    <mergeCell ref="I30:M31"/>
    <mergeCell ref="H42:H43"/>
    <mergeCell ref="H44:H45"/>
    <mergeCell ref="H30:H31"/>
    <mergeCell ref="H18:H19"/>
    <mergeCell ref="H20:H21"/>
    <mergeCell ref="H22:H23"/>
    <mergeCell ref="H24:H25"/>
    <mergeCell ref="H32:H33"/>
    <mergeCell ref="H34:H35"/>
    <mergeCell ref="H26:H27"/>
  </mergeCells>
  <phoneticPr fontId="5"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dimension ref="A1:M42"/>
  <sheetViews>
    <sheetView topLeftCell="A13" workbookViewId="0">
      <selection activeCell="D35" sqref="D35:D36"/>
    </sheetView>
  </sheetViews>
  <sheetFormatPr defaultColWidth="9" defaultRowHeight="14.25"/>
  <cols>
    <col min="1" max="1" width="6.125" customWidth="1"/>
    <col min="2" max="2" width="19.625" customWidth="1"/>
    <col min="3" max="3" width="17.625" customWidth="1"/>
    <col min="4" max="4" width="27.375" customWidth="1"/>
    <col min="5" max="5" width="8.25" customWidth="1"/>
    <col min="6" max="6" width="12" customWidth="1"/>
    <col min="7" max="7" width="10.875" customWidth="1"/>
    <col min="8" max="8" width="7.625" customWidth="1"/>
    <col min="9" max="9" width="8.375" customWidth="1"/>
    <col min="10" max="10" width="7.375" customWidth="1"/>
    <col min="11" max="11" width="7.5" customWidth="1"/>
    <col min="12" max="12" width="9.625" customWidth="1"/>
    <col min="13" max="13" width="21.25" customWidth="1"/>
  </cols>
  <sheetData>
    <row r="1" spans="1:13" ht="20.25">
      <c r="A1" s="223" t="s">
        <v>0</v>
      </c>
      <c r="B1" s="223"/>
      <c r="C1" s="223"/>
      <c r="D1" s="223"/>
      <c r="E1" s="223"/>
      <c r="F1" s="223"/>
      <c r="G1" s="223"/>
      <c r="H1" s="223"/>
      <c r="I1" s="223"/>
      <c r="J1" s="223"/>
      <c r="K1" s="223"/>
      <c r="L1" s="223"/>
      <c r="M1" s="223"/>
    </row>
    <row r="2" spans="1:13">
      <c r="A2" s="135" t="s">
        <v>109</v>
      </c>
      <c r="B2" s="135"/>
      <c r="C2" s="224" t="s">
        <v>189</v>
      </c>
      <c r="D2" s="224"/>
      <c r="E2" s="1"/>
      <c r="F2" s="1"/>
      <c r="G2" s="1"/>
      <c r="H2" s="1"/>
      <c r="I2" s="1"/>
      <c r="J2" s="1"/>
      <c r="K2" s="1"/>
      <c r="L2" s="1"/>
      <c r="M2" s="36"/>
    </row>
    <row r="3" spans="1:13">
      <c r="A3" s="166" t="s">
        <v>2</v>
      </c>
      <c r="B3" s="166"/>
      <c r="C3" s="151" t="s">
        <v>189</v>
      </c>
      <c r="D3" s="151"/>
      <c r="E3" s="225"/>
      <c r="F3" s="225"/>
      <c r="G3" s="225"/>
      <c r="H3" s="151"/>
      <c r="I3" s="225"/>
      <c r="J3" s="225"/>
      <c r="K3" s="225"/>
      <c r="L3" s="151"/>
      <c r="M3" s="152"/>
    </row>
    <row r="4" spans="1:13">
      <c r="A4" s="199" t="s">
        <v>4</v>
      </c>
      <c r="B4" s="199" t="s">
        <v>5</v>
      </c>
      <c r="C4" s="199" t="s">
        <v>6</v>
      </c>
      <c r="D4" s="216" t="s">
        <v>7</v>
      </c>
      <c r="E4" s="25"/>
      <c r="F4" s="26"/>
      <c r="G4" s="27"/>
      <c r="H4" s="217" t="s">
        <v>8</v>
      </c>
      <c r="I4" s="25"/>
      <c r="J4" s="26"/>
      <c r="K4" s="27"/>
      <c r="L4" s="27"/>
      <c r="M4" s="218" t="s">
        <v>9</v>
      </c>
    </row>
    <row r="5" spans="1:13" ht="22.5">
      <c r="A5" s="199"/>
      <c r="B5" s="199"/>
      <c r="C5" s="199"/>
      <c r="D5" s="199"/>
      <c r="E5" s="28" t="s">
        <v>10</v>
      </c>
      <c r="F5" s="28" t="s">
        <v>11</v>
      </c>
      <c r="G5" s="28" t="s">
        <v>12</v>
      </c>
      <c r="H5" s="199"/>
      <c r="I5" s="28" t="s">
        <v>10</v>
      </c>
      <c r="J5" s="28" t="s">
        <v>13</v>
      </c>
      <c r="K5" s="28" t="s">
        <v>12</v>
      </c>
      <c r="L5" s="11" t="s">
        <v>14</v>
      </c>
      <c r="M5" s="219"/>
    </row>
    <row r="6" spans="1:13" ht="22.5">
      <c r="A6" s="199"/>
      <c r="B6" s="11" t="s">
        <v>190</v>
      </c>
      <c r="C6" s="11" t="s">
        <v>150</v>
      </c>
      <c r="D6" s="11">
        <v>314.69</v>
      </c>
      <c r="E6" s="28">
        <v>314.69</v>
      </c>
      <c r="F6" s="28"/>
      <c r="G6" s="28"/>
      <c r="H6" s="11">
        <v>266.83</v>
      </c>
      <c r="I6" s="28">
        <v>266.83</v>
      </c>
      <c r="J6" s="28"/>
      <c r="K6" s="28"/>
      <c r="L6" s="37"/>
      <c r="M6" s="219"/>
    </row>
    <row r="7" spans="1:13" ht="22.5">
      <c r="A7" s="199"/>
      <c r="B7" s="11" t="s">
        <v>191</v>
      </c>
      <c r="C7" s="17" t="s">
        <v>192</v>
      </c>
      <c r="D7" s="19"/>
      <c r="E7" s="19"/>
      <c r="F7" s="18"/>
      <c r="G7" s="19"/>
      <c r="H7" s="19"/>
      <c r="I7" s="19"/>
      <c r="J7" s="14"/>
      <c r="K7" s="17"/>
      <c r="L7" s="220">
        <v>1</v>
      </c>
      <c r="M7" s="219"/>
    </row>
    <row r="8" spans="1:13" ht="22.5">
      <c r="A8" s="199"/>
      <c r="B8" s="11" t="s">
        <v>151</v>
      </c>
      <c r="C8" s="17" t="s">
        <v>193</v>
      </c>
      <c r="D8" s="19"/>
      <c r="E8" s="19"/>
      <c r="F8" s="18"/>
      <c r="G8" s="19"/>
      <c r="H8" s="19"/>
      <c r="I8" s="19"/>
      <c r="J8" s="14"/>
      <c r="K8" s="17"/>
      <c r="L8" s="120"/>
      <c r="M8" s="219"/>
    </row>
    <row r="9" spans="1:13">
      <c r="A9" s="199"/>
      <c r="B9" s="11" t="s">
        <v>152</v>
      </c>
      <c r="C9" s="17" t="s">
        <v>194</v>
      </c>
      <c r="D9" s="19"/>
      <c r="E9" s="19"/>
      <c r="F9" s="18"/>
      <c r="G9" s="19"/>
      <c r="H9" s="19"/>
      <c r="I9" s="19"/>
      <c r="J9" s="14"/>
      <c r="K9" s="17"/>
      <c r="L9" s="120"/>
      <c r="M9" s="219"/>
    </row>
    <row r="10" spans="1:13">
      <c r="A10" s="199"/>
      <c r="B10" s="199"/>
      <c r="C10" s="199"/>
      <c r="D10" s="11" t="s">
        <v>154</v>
      </c>
      <c r="E10" s="19">
        <v>314.69</v>
      </c>
      <c r="F10" s="18"/>
      <c r="G10" s="19"/>
      <c r="H10" s="11" t="s">
        <v>155</v>
      </c>
      <c r="I10" s="19">
        <v>266.83</v>
      </c>
      <c r="J10" s="14"/>
      <c r="K10" s="17"/>
      <c r="L10" s="121"/>
      <c r="M10" s="11">
        <v>5.94</v>
      </c>
    </row>
    <row r="11" spans="1:13">
      <c r="A11" s="77" t="s">
        <v>27</v>
      </c>
      <c r="B11" s="75" t="s">
        <v>7</v>
      </c>
      <c r="C11" s="20"/>
      <c r="D11" s="114"/>
      <c r="E11" s="114"/>
      <c r="F11" s="114"/>
      <c r="G11" s="115"/>
      <c r="H11" s="75" t="s">
        <v>28</v>
      </c>
      <c r="I11" s="20"/>
      <c r="J11" s="114"/>
      <c r="K11" s="114"/>
      <c r="L11" s="114"/>
      <c r="M11" s="115"/>
    </row>
    <row r="12" spans="1:13" ht="22.5">
      <c r="A12" s="78"/>
      <c r="B12" s="76"/>
      <c r="C12" s="22" t="s">
        <v>10</v>
      </c>
      <c r="D12" s="22" t="s">
        <v>11</v>
      </c>
      <c r="E12" s="22" t="s">
        <v>29</v>
      </c>
      <c r="F12" s="29" t="s">
        <v>30</v>
      </c>
      <c r="G12" s="22" t="s">
        <v>31</v>
      </c>
      <c r="H12" s="76"/>
      <c r="I12" s="22" t="s">
        <v>10</v>
      </c>
      <c r="J12" s="22" t="s">
        <v>13</v>
      </c>
      <c r="K12" s="22" t="s">
        <v>12</v>
      </c>
      <c r="L12" s="29" t="s">
        <v>30</v>
      </c>
      <c r="M12" s="22" t="s">
        <v>31</v>
      </c>
    </row>
    <row r="13" spans="1:13">
      <c r="A13" s="78"/>
      <c r="B13" s="21" t="s">
        <v>156</v>
      </c>
      <c r="C13" s="21">
        <v>7.6</v>
      </c>
      <c r="D13" s="21">
        <v>0</v>
      </c>
      <c r="E13" s="29">
        <v>0</v>
      </c>
      <c r="F13" s="29">
        <v>0</v>
      </c>
      <c r="G13" s="29">
        <v>0</v>
      </c>
      <c r="H13" s="21" t="s">
        <v>157</v>
      </c>
      <c r="I13" s="29">
        <v>0</v>
      </c>
      <c r="J13" s="21">
        <v>0</v>
      </c>
      <c r="K13" s="21">
        <v>0</v>
      </c>
      <c r="L13" s="35">
        <v>0</v>
      </c>
      <c r="M13" s="21">
        <v>0</v>
      </c>
    </row>
    <row r="14" spans="1:13" ht="24" customHeight="1">
      <c r="A14" s="79"/>
      <c r="B14" s="75" t="s">
        <v>34</v>
      </c>
      <c r="C14" s="115"/>
      <c r="D14" s="75">
        <v>0</v>
      </c>
      <c r="E14" s="114"/>
      <c r="F14" s="114"/>
      <c r="G14" s="114"/>
      <c r="H14" s="76" t="s">
        <v>35</v>
      </c>
      <c r="I14" s="76"/>
      <c r="J14" s="76"/>
      <c r="K14" s="76"/>
      <c r="L14" s="76"/>
      <c r="M14" s="21">
        <v>0</v>
      </c>
    </row>
    <row r="15" spans="1:13">
      <c r="A15" s="199" t="s">
        <v>36</v>
      </c>
      <c r="B15" s="197" t="s">
        <v>37</v>
      </c>
      <c r="C15" s="197"/>
      <c r="D15" s="197"/>
      <c r="E15" s="197"/>
      <c r="F15" s="197"/>
      <c r="G15" s="197" t="s">
        <v>38</v>
      </c>
      <c r="H15" s="197"/>
      <c r="I15" s="197"/>
      <c r="J15" s="197"/>
      <c r="K15" s="197"/>
      <c r="L15" s="197"/>
      <c r="M15" s="197"/>
    </row>
    <row r="16" spans="1:13" ht="42.95" customHeight="1">
      <c r="A16" s="199"/>
      <c r="B16" s="221" t="s">
        <v>195</v>
      </c>
      <c r="C16" s="222"/>
      <c r="D16" s="222"/>
      <c r="E16" s="222"/>
      <c r="F16" s="222"/>
      <c r="G16" s="221" t="s">
        <v>196</v>
      </c>
      <c r="H16" s="221"/>
      <c r="I16" s="221"/>
      <c r="J16" s="221"/>
      <c r="K16" s="221"/>
      <c r="L16" s="221"/>
      <c r="M16" s="221"/>
    </row>
    <row r="17" spans="1:13">
      <c r="A17" s="215" t="s">
        <v>41</v>
      </c>
      <c r="B17" s="11" t="s">
        <v>42</v>
      </c>
      <c r="C17" s="11" t="s">
        <v>43</v>
      </c>
      <c r="D17" s="19" t="s">
        <v>44</v>
      </c>
      <c r="E17" s="19" t="s">
        <v>45</v>
      </c>
      <c r="F17" s="11" t="s">
        <v>46</v>
      </c>
      <c r="G17" s="11" t="s">
        <v>47</v>
      </c>
      <c r="H17" s="11" t="s">
        <v>48</v>
      </c>
      <c r="I17" s="199" t="s">
        <v>49</v>
      </c>
      <c r="J17" s="199"/>
      <c r="K17" s="199"/>
      <c r="L17" s="199"/>
      <c r="M17" s="199"/>
    </row>
    <row r="18" spans="1:13">
      <c r="A18" s="215"/>
      <c r="B18" s="73" t="s">
        <v>50</v>
      </c>
      <c r="C18" s="73" t="s">
        <v>51</v>
      </c>
      <c r="D18" s="199" t="s">
        <v>197</v>
      </c>
      <c r="E18" s="197">
        <v>10</v>
      </c>
      <c r="F18" s="197">
        <v>2</v>
      </c>
      <c r="G18" s="197">
        <v>2</v>
      </c>
      <c r="H18" s="197">
        <v>10</v>
      </c>
      <c r="I18" s="197"/>
      <c r="J18" s="197"/>
      <c r="K18" s="197"/>
      <c r="L18" s="197"/>
      <c r="M18" s="197"/>
    </row>
    <row r="19" spans="1:13">
      <c r="A19" s="215"/>
      <c r="B19" s="73"/>
      <c r="C19" s="73"/>
      <c r="D19" s="199"/>
      <c r="E19" s="197"/>
      <c r="F19" s="197"/>
      <c r="G19" s="197"/>
      <c r="H19" s="197"/>
      <c r="I19" s="197"/>
      <c r="J19" s="197"/>
      <c r="K19" s="197"/>
      <c r="L19" s="197"/>
      <c r="M19" s="197"/>
    </row>
    <row r="20" spans="1:13">
      <c r="A20" s="215"/>
      <c r="B20" s="73"/>
      <c r="C20" s="73" t="s">
        <v>51</v>
      </c>
      <c r="D20" s="199" t="s">
        <v>198</v>
      </c>
      <c r="E20" s="197">
        <v>10</v>
      </c>
      <c r="F20" s="197">
        <v>3</v>
      </c>
      <c r="G20" s="197">
        <v>3</v>
      </c>
      <c r="H20" s="197">
        <v>10</v>
      </c>
      <c r="I20" s="197"/>
      <c r="J20" s="197"/>
      <c r="K20" s="197"/>
      <c r="L20" s="197"/>
      <c r="M20" s="197"/>
    </row>
    <row r="21" spans="1:13">
      <c r="A21" s="215"/>
      <c r="B21" s="73"/>
      <c r="C21" s="73"/>
      <c r="D21" s="199"/>
      <c r="E21" s="197"/>
      <c r="F21" s="197"/>
      <c r="G21" s="197"/>
      <c r="H21" s="197"/>
      <c r="I21" s="197"/>
      <c r="J21" s="197"/>
      <c r="K21" s="197"/>
      <c r="L21" s="197"/>
      <c r="M21" s="197"/>
    </row>
    <row r="22" spans="1:13">
      <c r="A22" s="215"/>
      <c r="B22" s="73"/>
      <c r="C22" s="73" t="s">
        <v>51</v>
      </c>
      <c r="D22" s="199" t="s">
        <v>199</v>
      </c>
      <c r="E22" s="197">
        <v>10</v>
      </c>
      <c r="F22" s="197">
        <v>3</v>
      </c>
      <c r="G22" s="197">
        <v>3</v>
      </c>
      <c r="H22" s="197">
        <v>10</v>
      </c>
      <c r="I22" s="197"/>
      <c r="J22" s="197"/>
      <c r="K22" s="197"/>
      <c r="L22" s="197"/>
      <c r="M22" s="197"/>
    </row>
    <row r="23" spans="1:13">
      <c r="A23" s="215"/>
      <c r="B23" s="73"/>
      <c r="C23" s="73"/>
      <c r="D23" s="199"/>
      <c r="E23" s="197"/>
      <c r="F23" s="197"/>
      <c r="G23" s="197"/>
      <c r="H23" s="197"/>
      <c r="I23" s="197"/>
      <c r="J23" s="197"/>
      <c r="K23" s="197"/>
      <c r="L23" s="197"/>
      <c r="M23" s="197"/>
    </row>
    <row r="24" spans="1:13">
      <c r="A24" s="215"/>
      <c r="B24" s="73"/>
      <c r="C24" s="73" t="s">
        <v>68</v>
      </c>
      <c r="D24" s="199" t="s">
        <v>200</v>
      </c>
      <c r="E24" s="197">
        <v>10</v>
      </c>
      <c r="F24" s="198">
        <v>1</v>
      </c>
      <c r="G24" s="198">
        <v>1</v>
      </c>
      <c r="H24" s="197">
        <v>10</v>
      </c>
      <c r="I24" s="197"/>
      <c r="J24" s="197"/>
      <c r="K24" s="197"/>
      <c r="L24" s="197"/>
      <c r="M24" s="197"/>
    </row>
    <row r="25" spans="1:13">
      <c r="A25" s="215"/>
      <c r="B25" s="73"/>
      <c r="C25" s="73"/>
      <c r="D25" s="199"/>
      <c r="E25" s="197"/>
      <c r="F25" s="197"/>
      <c r="G25" s="197"/>
      <c r="H25" s="197"/>
      <c r="I25" s="197"/>
      <c r="J25" s="197"/>
      <c r="K25" s="197"/>
      <c r="L25" s="197"/>
      <c r="M25" s="197"/>
    </row>
    <row r="26" spans="1:13">
      <c r="A26" s="215"/>
      <c r="B26" s="73"/>
      <c r="C26" s="73" t="s">
        <v>74</v>
      </c>
      <c r="D26" s="197" t="s">
        <v>75</v>
      </c>
      <c r="E26" s="197">
        <v>5</v>
      </c>
      <c r="F26" s="197" t="s">
        <v>201</v>
      </c>
      <c r="G26" s="197" t="s">
        <v>201</v>
      </c>
      <c r="H26" s="197">
        <v>5</v>
      </c>
      <c r="I26" s="197"/>
      <c r="J26" s="197"/>
      <c r="K26" s="197"/>
      <c r="L26" s="197"/>
      <c r="M26" s="197"/>
    </row>
    <row r="27" spans="1:13">
      <c r="A27" s="215"/>
      <c r="B27" s="73"/>
      <c r="C27" s="73"/>
      <c r="D27" s="197"/>
      <c r="E27" s="197"/>
      <c r="F27" s="197"/>
      <c r="G27" s="197"/>
      <c r="H27" s="197"/>
      <c r="I27" s="197"/>
      <c r="J27" s="197"/>
      <c r="K27" s="197"/>
      <c r="L27" s="197"/>
      <c r="M27" s="197"/>
    </row>
    <row r="28" spans="1:13">
      <c r="A28" s="215"/>
      <c r="B28" s="73"/>
      <c r="C28" s="73" t="s">
        <v>77</v>
      </c>
      <c r="D28" s="197" t="s">
        <v>82</v>
      </c>
      <c r="E28" s="197">
        <v>5</v>
      </c>
      <c r="F28" s="198">
        <v>1</v>
      </c>
      <c r="G28" s="198">
        <v>1</v>
      </c>
      <c r="H28" s="197">
        <v>5</v>
      </c>
      <c r="I28" s="197"/>
      <c r="J28" s="197"/>
      <c r="K28" s="197"/>
      <c r="L28" s="197"/>
      <c r="M28" s="197"/>
    </row>
    <row r="29" spans="1:13">
      <c r="A29" s="215"/>
      <c r="B29" s="73"/>
      <c r="C29" s="73"/>
      <c r="D29" s="197"/>
      <c r="E29" s="197"/>
      <c r="F29" s="197"/>
      <c r="G29" s="197"/>
      <c r="H29" s="197"/>
      <c r="I29" s="197"/>
      <c r="J29" s="197"/>
      <c r="K29" s="197"/>
      <c r="L29" s="197"/>
      <c r="M29" s="197"/>
    </row>
    <row r="30" spans="1:13">
      <c r="A30" s="215"/>
      <c r="B30" s="73" t="s">
        <v>138</v>
      </c>
      <c r="C30" s="73" t="s">
        <v>84</v>
      </c>
      <c r="D30" s="199" t="s">
        <v>202</v>
      </c>
      <c r="E30" s="197">
        <v>30</v>
      </c>
      <c r="F30" s="199" t="s">
        <v>203</v>
      </c>
      <c r="G30" s="199" t="s">
        <v>203</v>
      </c>
      <c r="H30" s="197">
        <v>30</v>
      </c>
      <c r="I30" s="197"/>
      <c r="J30" s="197"/>
      <c r="K30" s="197"/>
      <c r="L30" s="197"/>
      <c r="M30" s="197"/>
    </row>
    <row r="31" spans="1:13" ht="75.95" customHeight="1">
      <c r="A31" s="215"/>
      <c r="B31" s="73"/>
      <c r="C31" s="73"/>
      <c r="D31" s="199"/>
      <c r="E31" s="197"/>
      <c r="F31" s="199"/>
      <c r="G31" s="199"/>
      <c r="H31" s="197"/>
      <c r="I31" s="197"/>
      <c r="J31" s="197"/>
      <c r="K31" s="197"/>
      <c r="L31" s="197"/>
      <c r="M31" s="197"/>
    </row>
    <row r="32" spans="1:13">
      <c r="A32" s="215"/>
      <c r="B32" s="73" t="s">
        <v>94</v>
      </c>
      <c r="C32" s="73" t="s">
        <v>95</v>
      </c>
      <c r="D32" s="197" t="s">
        <v>204</v>
      </c>
      <c r="E32" s="197">
        <v>10</v>
      </c>
      <c r="F32" s="197" t="s">
        <v>205</v>
      </c>
      <c r="G32" s="197" t="s">
        <v>205</v>
      </c>
      <c r="H32" s="197">
        <v>10</v>
      </c>
      <c r="I32" s="197"/>
      <c r="J32" s="197"/>
      <c r="K32" s="197"/>
      <c r="L32" s="197"/>
      <c r="M32" s="197"/>
    </row>
    <row r="33" spans="1:13">
      <c r="A33" s="215"/>
      <c r="B33" s="73"/>
      <c r="C33" s="73"/>
      <c r="D33" s="197"/>
      <c r="E33" s="197"/>
      <c r="F33" s="197"/>
      <c r="G33" s="197"/>
      <c r="H33" s="197"/>
      <c r="I33" s="197"/>
      <c r="J33" s="197"/>
      <c r="K33" s="197"/>
      <c r="L33" s="197"/>
      <c r="M33" s="197"/>
    </row>
    <row r="34" spans="1:13">
      <c r="A34" s="108" t="s">
        <v>98</v>
      </c>
      <c r="B34" s="109"/>
      <c r="C34" s="110"/>
      <c r="D34" s="197">
        <v>95.94</v>
      </c>
      <c r="E34" s="197"/>
      <c r="F34" s="197"/>
      <c r="G34" s="202" t="s">
        <v>99</v>
      </c>
      <c r="H34" s="202"/>
      <c r="I34" s="202"/>
      <c r="J34" s="202"/>
      <c r="K34" s="202"/>
      <c r="L34" s="202"/>
      <c r="M34" s="203"/>
    </row>
    <row r="35" spans="1:13">
      <c r="A35" s="205" t="s">
        <v>100</v>
      </c>
      <c r="B35" s="206"/>
      <c r="C35" s="207"/>
      <c r="D35" s="200">
        <v>94.46</v>
      </c>
      <c r="E35" s="197" t="s">
        <v>101</v>
      </c>
      <c r="F35" s="197"/>
      <c r="G35" s="197"/>
      <c r="H35" s="204" t="s">
        <v>102</v>
      </c>
      <c r="I35" s="202"/>
      <c r="J35" s="200" t="s">
        <v>103</v>
      </c>
      <c r="K35" s="211"/>
      <c r="L35" s="211"/>
      <c r="M35" s="212"/>
    </row>
    <row r="36" spans="1:13">
      <c r="A36" s="208"/>
      <c r="B36" s="209"/>
      <c r="C36" s="210"/>
      <c r="D36" s="201"/>
      <c r="E36" s="166">
        <v>95.94</v>
      </c>
      <c r="F36" s="166"/>
      <c r="G36" s="166"/>
      <c r="H36" s="168">
        <v>91</v>
      </c>
      <c r="I36" s="171"/>
      <c r="J36" s="201"/>
      <c r="K36" s="213"/>
      <c r="L36" s="213"/>
      <c r="M36" s="214"/>
    </row>
    <row r="37" spans="1:13">
      <c r="A37" s="10"/>
      <c r="B37" s="165" t="s">
        <v>206</v>
      </c>
      <c r="C37" s="165"/>
      <c r="D37" s="165"/>
      <c r="E37" s="165"/>
      <c r="F37" s="165" t="s">
        <v>207</v>
      </c>
      <c r="G37" s="165"/>
      <c r="H37" s="165"/>
      <c r="I37" s="165"/>
      <c r="J37" s="15"/>
      <c r="K37" s="15"/>
      <c r="L37" s="16"/>
      <c r="M37" s="36"/>
    </row>
    <row r="38" spans="1:13">
      <c r="A38" s="86" t="s">
        <v>188</v>
      </c>
      <c r="B38" s="86"/>
      <c r="C38" s="86"/>
      <c r="D38" s="86"/>
      <c r="E38" s="86"/>
      <c r="F38" s="86"/>
      <c r="G38" s="86"/>
      <c r="H38" s="86"/>
      <c r="I38" s="86"/>
      <c r="J38" s="86"/>
      <c r="K38" s="86"/>
      <c r="L38" s="36"/>
      <c r="M38" s="36"/>
    </row>
    <row r="39" spans="1:13">
      <c r="A39" s="106" t="s">
        <v>104</v>
      </c>
      <c r="B39" s="106"/>
      <c r="C39" s="106"/>
      <c r="D39" s="106"/>
      <c r="E39" s="106"/>
      <c r="F39" s="106"/>
      <c r="G39" s="106"/>
      <c r="H39" s="106"/>
      <c r="I39" s="106"/>
      <c r="J39" s="106"/>
      <c r="K39" s="106"/>
      <c r="L39" s="106"/>
      <c r="M39" s="106"/>
    </row>
    <row r="40" spans="1:13">
      <c r="A40" s="86" t="s">
        <v>105</v>
      </c>
      <c r="B40" s="86"/>
      <c r="C40" s="86"/>
      <c r="D40" s="86"/>
      <c r="E40" s="86"/>
      <c r="F40" s="86"/>
      <c r="G40" s="86"/>
      <c r="H40" s="86"/>
      <c r="I40" s="86"/>
      <c r="J40" s="86"/>
      <c r="K40" s="86"/>
      <c r="L40" s="36"/>
      <c r="M40" s="36"/>
    </row>
    <row r="41" spans="1:13">
      <c r="A41" s="88" t="s">
        <v>106</v>
      </c>
      <c r="B41" s="88"/>
      <c r="C41" s="88"/>
      <c r="D41" s="88"/>
      <c r="E41" s="88"/>
      <c r="F41" s="88"/>
      <c r="G41" s="88"/>
      <c r="H41" s="88"/>
      <c r="I41" s="88"/>
      <c r="J41" s="88"/>
      <c r="K41" s="88"/>
      <c r="L41" s="88"/>
      <c r="M41" s="88"/>
    </row>
    <row r="42" spans="1:13">
      <c r="A42" s="83" t="s">
        <v>107</v>
      </c>
      <c r="B42" s="83"/>
      <c r="C42" s="83"/>
      <c r="D42" s="83"/>
      <c r="E42" s="83"/>
      <c r="F42" s="83"/>
      <c r="G42" s="83"/>
      <c r="H42" s="83"/>
      <c r="I42" s="83"/>
      <c r="J42" s="83"/>
      <c r="K42" s="83"/>
      <c r="L42" s="83"/>
      <c r="M42" s="83"/>
    </row>
  </sheetData>
  <mergeCells count="104">
    <mergeCell ref="F20:F21"/>
    <mergeCell ref="F22:F23"/>
    <mergeCell ref="B15:F15"/>
    <mergeCell ref="I17:M17"/>
    <mergeCell ref="G15:M15"/>
    <mergeCell ref="B16:F16"/>
    <mergeCell ref="G16:M16"/>
    <mergeCell ref="A1:M1"/>
    <mergeCell ref="A2:B2"/>
    <mergeCell ref="C2:D2"/>
    <mergeCell ref="A3:B3"/>
    <mergeCell ref="C3:M3"/>
    <mergeCell ref="M4:M9"/>
    <mergeCell ref="B14:C14"/>
    <mergeCell ref="D14:G14"/>
    <mergeCell ref="H14:L14"/>
    <mergeCell ref="C4:C5"/>
    <mergeCell ref="D11:G11"/>
    <mergeCell ref="L7:L10"/>
    <mergeCell ref="J11:M11"/>
    <mergeCell ref="B4:B5"/>
    <mergeCell ref="B11:B12"/>
    <mergeCell ref="H11:H12"/>
    <mergeCell ref="D4:D5"/>
    <mergeCell ref="H4:H5"/>
    <mergeCell ref="B10:C10"/>
    <mergeCell ref="A11:A14"/>
    <mergeCell ref="A4:A10"/>
    <mergeCell ref="D20:D21"/>
    <mergeCell ref="D22:D23"/>
    <mergeCell ref="D24:D25"/>
    <mergeCell ref="A15:A16"/>
    <mergeCell ref="A17:A33"/>
    <mergeCell ref="B18:B29"/>
    <mergeCell ref="B30:B31"/>
    <mergeCell ref="B32:B33"/>
    <mergeCell ref="D30:D31"/>
    <mergeCell ref="A42:M42"/>
    <mergeCell ref="A35:C36"/>
    <mergeCell ref="J35:M36"/>
    <mergeCell ref="C30:C31"/>
    <mergeCell ref="C32:C33"/>
    <mergeCell ref="C24:C25"/>
    <mergeCell ref="C26:C27"/>
    <mergeCell ref="C28:C29"/>
    <mergeCell ref="E35:G35"/>
    <mergeCell ref="H35:I35"/>
    <mergeCell ref="F18:F19"/>
    <mergeCell ref="A38:K38"/>
    <mergeCell ref="A39:M39"/>
    <mergeCell ref="A34:C34"/>
    <mergeCell ref="D34:F34"/>
    <mergeCell ref="B37:E37"/>
    <mergeCell ref="F37:I37"/>
    <mergeCell ref="D26:D27"/>
    <mergeCell ref="D35:D36"/>
    <mergeCell ref="E36:G36"/>
    <mergeCell ref="H36:I36"/>
    <mergeCell ref="A40:K40"/>
    <mergeCell ref="A41:M41"/>
    <mergeCell ref="E18:E19"/>
    <mergeCell ref="E20:E21"/>
    <mergeCell ref="E22:E23"/>
    <mergeCell ref="E24:E25"/>
    <mergeCell ref="G34:M34"/>
    <mergeCell ref="G30:G31"/>
    <mergeCell ref="G32:G33"/>
    <mergeCell ref="C18:C19"/>
    <mergeCell ref="C20:C21"/>
    <mergeCell ref="E28:E29"/>
    <mergeCell ref="D28:D29"/>
    <mergeCell ref="F24:F25"/>
    <mergeCell ref="D32:D33"/>
    <mergeCell ref="C22:C23"/>
    <mergeCell ref="D18:D19"/>
    <mergeCell ref="E30:E31"/>
    <mergeCell ref="E32:E33"/>
    <mergeCell ref="F32:F33"/>
    <mergeCell ref="F26:F27"/>
    <mergeCell ref="F28:F29"/>
    <mergeCell ref="F30:F31"/>
    <mergeCell ref="E26:E27"/>
    <mergeCell ref="G26:G27"/>
    <mergeCell ref="G28:G29"/>
    <mergeCell ref="G18:G19"/>
    <mergeCell ref="G20:G21"/>
    <mergeCell ref="G22:G23"/>
    <mergeCell ref="G24:G25"/>
    <mergeCell ref="I18:M19"/>
    <mergeCell ref="I20:M21"/>
    <mergeCell ref="I22:M23"/>
    <mergeCell ref="I32:M33"/>
    <mergeCell ref="I28:M29"/>
    <mergeCell ref="I26:M27"/>
    <mergeCell ref="I24:M25"/>
    <mergeCell ref="I30:M31"/>
    <mergeCell ref="H30:H31"/>
    <mergeCell ref="H32:H33"/>
    <mergeCell ref="H18:H19"/>
    <mergeCell ref="H20:H21"/>
    <mergeCell ref="H22:H23"/>
    <mergeCell ref="H24:H25"/>
    <mergeCell ref="H26:H27"/>
    <mergeCell ref="H28:H29"/>
  </mergeCells>
  <phoneticPr fontId="5"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dimension ref="A1:M50"/>
  <sheetViews>
    <sheetView topLeftCell="A31" workbookViewId="0">
      <selection activeCell="A2" sqref="A2:C2"/>
    </sheetView>
  </sheetViews>
  <sheetFormatPr defaultColWidth="9" defaultRowHeight="14.25"/>
  <cols>
    <col min="1" max="1" width="10.25" customWidth="1"/>
    <col min="2" max="2" width="19.125" customWidth="1"/>
    <col min="3" max="3" width="14.875" customWidth="1"/>
    <col min="4" max="4" width="27.875" customWidth="1"/>
    <col min="5" max="5" width="11" customWidth="1"/>
    <col min="6" max="6" width="11.375" customWidth="1"/>
    <col min="7" max="7" width="14" customWidth="1"/>
    <col min="8" max="8" width="10.5" customWidth="1"/>
    <col min="9" max="9" width="8.375" customWidth="1"/>
    <col min="10" max="10" width="7.375" customWidth="1"/>
    <col min="11" max="11" width="7.5" customWidth="1"/>
    <col min="12" max="12" width="9.625" customWidth="1"/>
    <col min="13" max="13" width="20.125" customWidth="1"/>
  </cols>
  <sheetData>
    <row r="1" spans="1:13" ht="20.25">
      <c r="A1" s="223" t="s">
        <v>208</v>
      </c>
      <c r="B1" s="223"/>
      <c r="C1" s="223"/>
      <c r="D1" s="223"/>
      <c r="E1" s="223"/>
      <c r="F1" s="223"/>
      <c r="G1" s="223"/>
      <c r="H1" s="223"/>
      <c r="I1" s="223"/>
      <c r="J1" s="223"/>
      <c r="K1" s="223"/>
      <c r="L1" s="223"/>
      <c r="M1" s="223"/>
    </row>
    <row r="2" spans="1:13">
      <c r="A2" s="224" t="s">
        <v>209</v>
      </c>
      <c r="B2" s="224"/>
      <c r="C2" s="224"/>
      <c r="D2" s="1"/>
      <c r="E2" s="1"/>
      <c r="F2" s="1"/>
      <c r="G2" s="1"/>
      <c r="H2" s="1"/>
      <c r="I2" s="1"/>
      <c r="J2" s="1"/>
      <c r="K2" s="1"/>
      <c r="L2" s="1"/>
      <c r="M2" s="36"/>
    </row>
    <row r="3" spans="1:13">
      <c r="A3" s="166" t="s">
        <v>2</v>
      </c>
      <c r="B3" s="166"/>
      <c r="C3" s="171"/>
      <c r="D3" s="171"/>
      <c r="E3" s="154"/>
      <c r="F3" s="154"/>
      <c r="G3" s="154"/>
      <c r="H3" s="171"/>
      <c r="I3" s="154"/>
      <c r="J3" s="154"/>
      <c r="K3" s="154"/>
      <c r="L3" s="171"/>
      <c r="M3" s="169"/>
    </row>
    <row r="4" spans="1:13">
      <c r="A4" s="199" t="s">
        <v>4</v>
      </c>
      <c r="B4" s="199" t="s">
        <v>5</v>
      </c>
      <c r="C4" s="199" t="s">
        <v>6</v>
      </c>
      <c r="D4" s="216" t="s">
        <v>7</v>
      </c>
      <c r="E4" s="25"/>
      <c r="F4" s="26"/>
      <c r="G4" s="27"/>
      <c r="H4" s="217" t="s">
        <v>8</v>
      </c>
      <c r="I4" s="25"/>
      <c r="J4" s="26"/>
      <c r="K4" s="27"/>
      <c r="L4" s="27"/>
      <c r="M4" s="218" t="s">
        <v>9</v>
      </c>
    </row>
    <row r="5" spans="1:13" ht="22.5">
      <c r="A5" s="199"/>
      <c r="B5" s="199"/>
      <c r="C5" s="199"/>
      <c r="D5" s="199"/>
      <c r="E5" s="28" t="s">
        <v>10</v>
      </c>
      <c r="F5" s="28" t="s">
        <v>11</v>
      </c>
      <c r="G5" s="28" t="s">
        <v>12</v>
      </c>
      <c r="H5" s="199"/>
      <c r="I5" s="28" t="s">
        <v>10</v>
      </c>
      <c r="J5" s="28" t="s">
        <v>13</v>
      </c>
      <c r="K5" s="28" t="s">
        <v>12</v>
      </c>
      <c r="L5" s="11" t="s">
        <v>14</v>
      </c>
      <c r="M5" s="219"/>
    </row>
    <row r="6" spans="1:13" ht="36">
      <c r="A6" s="199"/>
      <c r="B6" s="13" t="s">
        <v>210</v>
      </c>
      <c r="C6" s="4" t="s">
        <v>16</v>
      </c>
      <c r="D6" s="19">
        <v>939.03</v>
      </c>
      <c r="E6" s="19">
        <v>939.03</v>
      </c>
      <c r="F6" s="18"/>
      <c r="G6" s="19"/>
      <c r="H6" s="19">
        <v>912.07</v>
      </c>
      <c r="I6" s="19">
        <v>912.07</v>
      </c>
      <c r="J6" s="14"/>
      <c r="K6" s="17"/>
      <c r="L6" s="119">
        <v>0.97119999999999995</v>
      </c>
      <c r="M6" s="219"/>
    </row>
    <row r="7" spans="1:13">
      <c r="A7" s="199"/>
      <c r="B7" s="13"/>
      <c r="C7" s="63"/>
      <c r="D7" s="18"/>
      <c r="E7" s="18"/>
      <c r="F7" s="18"/>
      <c r="G7" s="19"/>
      <c r="H7" s="19"/>
      <c r="I7" s="19"/>
      <c r="J7" s="14"/>
      <c r="K7" s="17"/>
      <c r="L7" s="120"/>
      <c r="M7" s="219"/>
    </row>
    <row r="8" spans="1:13">
      <c r="A8" s="199"/>
      <c r="B8" s="13"/>
      <c r="C8" s="63"/>
      <c r="D8" s="18"/>
      <c r="E8" s="18"/>
      <c r="F8" s="18"/>
      <c r="G8" s="19"/>
      <c r="H8" s="19"/>
      <c r="I8" s="19"/>
      <c r="J8" s="14"/>
      <c r="K8" s="17"/>
      <c r="L8" s="120"/>
      <c r="M8" s="219"/>
    </row>
    <row r="9" spans="1:13">
      <c r="A9" s="199"/>
      <c r="B9" s="13"/>
      <c r="C9" s="63"/>
      <c r="D9" s="18"/>
      <c r="E9" s="18"/>
      <c r="F9" s="18"/>
      <c r="G9" s="19"/>
      <c r="H9" s="19"/>
      <c r="I9" s="19"/>
      <c r="J9" s="14"/>
      <c r="K9" s="17"/>
      <c r="L9" s="120"/>
      <c r="M9" s="219"/>
    </row>
    <row r="10" spans="1:13">
      <c r="A10" s="199"/>
      <c r="B10" s="199"/>
      <c r="C10" s="199"/>
      <c r="D10" s="11" t="s">
        <v>211</v>
      </c>
      <c r="E10" s="19">
        <v>939.03</v>
      </c>
      <c r="F10" s="18"/>
      <c r="G10" s="19"/>
      <c r="H10" s="11" t="s">
        <v>212</v>
      </c>
      <c r="I10" s="19">
        <v>912.07</v>
      </c>
      <c r="J10" s="14"/>
      <c r="K10" s="17"/>
      <c r="L10" s="121"/>
      <c r="M10" s="11">
        <v>7</v>
      </c>
    </row>
    <row r="11" spans="1:13">
      <c r="A11" s="77" t="s">
        <v>27</v>
      </c>
      <c r="B11" s="75" t="s">
        <v>213</v>
      </c>
      <c r="C11" s="20"/>
      <c r="D11" s="114"/>
      <c r="E11" s="114"/>
      <c r="F11" s="114"/>
      <c r="G11" s="115"/>
      <c r="H11" s="75" t="s">
        <v>28</v>
      </c>
      <c r="I11" s="20"/>
      <c r="J11" s="114"/>
      <c r="K11" s="114"/>
      <c r="L11" s="114"/>
      <c r="M11" s="115"/>
    </row>
    <row r="12" spans="1:13" ht="22.5">
      <c r="A12" s="78"/>
      <c r="B12" s="76"/>
      <c r="C12" s="22" t="s">
        <v>10</v>
      </c>
      <c r="D12" s="22" t="s">
        <v>11</v>
      </c>
      <c r="E12" s="22" t="s">
        <v>29</v>
      </c>
      <c r="F12" s="29" t="s">
        <v>30</v>
      </c>
      <c r="G12" s="22" t="s">
        <v>31</v>
      </c>
      <c r="H12" s="76"/>
      <c r="I12" s="22" t="s">
        <v>10</v>
      </c>
      <c r="J12" s="22" t="s">
        <v>13</v>
      </c>
      <c r="K12" s="22" t="s">
        <v>12</v>
      </c>
      <c r="L12" s="29" t="s">
        <v>30</v>
      </c>
      <c r="M12" s="22" t="s">
        <v>31</v>
      </c>
    </row>
    <row r="13" spans="1:13">
      <c r="A13" s="78"/>
      <c r="B13" s="21" t="s">
        <v>214</v>
      </c>
      <c r="C13" s="21">
        <v>7.7</v>
      </c>
      <c r="D13" s="21"/>
      <c r="E13" s="30"/>
      <c r="F13" s="30"/>
      <c r="G13" s="29">
        <v>5.6</v>
      </c>
      <c r="H13" s="21" t="s">
        <v>215</v>
      </c>
      <c r="I13" s="29">
        <v>7.7</v>
      </c>
      <c r="J13" s="33"/>
      <c r="K13" s="34"/>
      <c r="L13" s="35"/>
      <c r="M13" s="21">
        <v>5.6</v>
      </c>
    </row>
    <row r="14" spans="1:13">
      <c r="A14" s="79"/>
      <c r="B14" s="75" t="s">
        <v>34</v>
      </c>
      <c r="C14" s="115"/>
      <c r="D14" s="229">
        <v>1</v>
      </c>
      <c r="E14" s="114"/>
      <c r="F14" s="114"/>
      <c r="G14" s="114"/>
      <c r="H14" s="76" t="s">
        <v>35</v>
      </c>
      <c r="I14" s="76"/>
      <c r="J14" s="76"/>
      <c r="K14" s="76"/>
      <c r="L14" s="76"/>
      <c r="M14" s="21">
        <v>3</v>
      </c>
    </row>
    <row r="15" spans="1:13">
      <c r="A15" s="199" t="s">
        <v>36</v>
      </c>
      <c r="B15" s="197" t="s">
        <v>37</v>
      </c>
      <c r="C15" s="197"/>
      <c r="D15" s="197"/>
      <c r="E15" s="197"/>
      <c r="F15" s="197"/>
      <c r="G15" s="197" t="s">
        <v>38</v>
      </c>
      <c r="H15" s="197"/>
      <c r="I15" s="197"/>
      <c r="J15" s="197"/>
      <c r="K15" s="197"/>
      <c r="L15" s="197"/>
      <c r="M15" s="197"/>
    </row>
    <row r="16" spans="1:13" ht="59.25" customHeight="1">
      <c r="A16" s="199"/>
      <c r="B16" s="221" t="s">
        <v>216</v>
      </c>
      <c r="C16" s="222"/>
      <c r="D16" s="222"/>
      <c r="E16" s="222"/>
      <c r="F16" s="222"/>
      <c r="G16" s="221" t="s">
        <v>217</v>
      </c>
      <c r="H16" s="221"/>
      <c r="I16" s="221"/>
      <c r="J16" s="221"/>
      <c r="K16" s="221"/>
      <c r="L16" s="221"/>
      <c r="M16" s="221"/>
    </row>
    <row r="17" spans="1:13">
      <c r="A17" s="215" t="s">
        <v>41</v>
      </c>
      <c r="B17" s="11" t="s">
        <v>42</v>
      </c>
      <c r="C17" s="11" t="s">
        <v>43</v>
      </c>
      <c r="D17" s="19" t="s">
        <v>44</v>
      </c>
      <c r="E17" s="19" t="s">
        <v>45</v>
      </c>
      <c r="F17" s="11" t="s">
        <v>46</v>
      </c>
      <c r="G17" s="11" t="s">
        <v>47</v>
      </c>
      <c r="H17" s="11" t="s">
        <v>48</v>
      </c>
      <c r="I17" s="199" t="s">
        <v>49</v>
      </c>
      <c r="J17" s="199"/>
      <c r="K17" s="199"/>
      <c r="L17" s="199"/>
      <c r="M17" s="199"/>
    </row>
    <row r="18" spans="1:13">
      <c r="A18" s="215"/>
      <c r="B18" s="73" t="s">
        <v>50</v>
      </c>
      <c r="C18" s="71" t="s">
        <v>51</v>
      </c>
      <c r="D18" s="148" t="s">
        <v>218</v>
      </c>
      <c r="E18" s="197">
        <v>8</v>
      </c>
      <c r="F18" s="197" t="s">
        <v>219</v>
      </c>
      <c r="G18" s="197" t="s">
        <v>220</v>
      </c>
      <c r="H18" s="197">
        <v>8</v>
      </c>
      <c r="I18" s="197"/>
      <c r="J18" s="197"/>
      <c r="K18" s="197"/>
      <c r="L18" s="197"/>
      <c r="M18" s="197"/>
    </row>
    <row r="19" spans="1:13">
      <c r="A19" s="215"/>
      <c r="B19" s="73"/>
      <c r="C19" s="70"/>
      <c r="D19" s="148"/>
      <c r="E19" s="197"/>
      <c r="F19" s="197"/>
      <c r="G19" s="197"/>
      <c r="H19" s="197"/>
      <c r="I19" s="197"/>
      <c r="J19" s="197"/>
      <c r="K19" s="197"/>
      <c r="L19" s="197"/>
      <c r="M19" s="197"/>
    </row>
    <row r="20" spans="1:13" ht="22.5">
      <c r="A20" s="215"/>
      <c r="B20" s="73"/>
      <c r="C20" s="70"/>
      <c r="D20" s="64" t="s">
        <v>221</v>
      </c>
      <c r="E20" s="65">
        <v>3</v>
      </c>
      <c r="F20" s="11" t="s">
        <v>222</v>
      </c>
      <c r="G20" s="11" t="s">
        <v>223</v>
      </c>
      <c r="H20" s="19">
        <v>3</v>
      </c>
      <c r="I20" s="19"/>
      <c r="J20" s="19"/>
      <c r="K20" s="19"/>
      <c r="L20" s="19"/>
      <c r="M20" s="19"/>
    </row>
    <row r="21" spans="1:13" ht="22.5">
      <c r="A21" s="215"/>
      <c r="B21" s="73"/>
      <c r="C21" s="70"/>
      <c r="D21" s="14" t="s">
        <v>224</v>
      </c>
      <c r="E21" s="19">
        <v>2</v>
      </c>
      <c r="F21" s="11" t="s">
        <v>225</v>
      </c>
      <c r="G21" s="11" t="s">
        <v>226</v>
      </c>
      <c r="H21" s="19">
        <v>2</v>
      </c>
      <c r="I21" s="19"/>
      <c r="J21" s="19"/>
      <c r="K21" s="19"/>
      <c r="L21" s="19"/>
      <c r="M21" s="19"/>
    </row>
    <row r="22" spans="1:13" ht="22.5">
      <c r="A22" s="215"/>
      <c r="B22" s="73"/>
      <c r="C22" s="72"/>
      <c r="D22" s="11" t="s">
        <v>227</v>
      </c>
      <c r="E22" s="19">
        <v>2</v>
      </c>
      <c r="F22" s="11" t="s">
        <v>222</v>
      </c>
      <c r="G22" s="11" t="s">
        <v>223</v>
      </c>
      <c r="H22" s="19">
        <v>2</v>
      </c>
      <c r="I22" s="19"/>
      <c r="J22" s="19"/>
      <c r="K22" s="19"/>
      <c r="L22" s="19"/>
      <c r="M22" s="19"/>
    </row>
    <row r="23" spans="1:13">
      <c r="A23" s="215"/>
      <c r="B23" s="73"/>
      <c r="C23" s="71" t="s">
        <v>68</v>
      </c>
      <c r="D23" s="148" t="s">
        <v>228</v>
      </c>
      <c r="E23" s="197">
        <v>8</v>
      </c>
      <c r="F23" s="199" t="s">
        <v>219</v>
      </c>
      <c r="G23" s="199" t="s">
        <v>220</v>
      </c>
      <c r="H23" s="197">
        <v>8</v>
      </c>
      <c r="I23" s="197"/>
      <c r="J23" s="197"/>
      <c r="K23" s="197"/>
      <c r="L23" s="197"/>
      <c r="M23" s="197"/>
    </row>
    <row r="24" spans="1:13">
      <c r="A24" s="215"/>
      <c r="B24" s="73"/>
      <c r="C24" s="70"/>
      <c r="D24" s="148"/>
      <c r="E24" s="197"/>
      <c r="F24" s="199"/>
      <c r="G24" s="199"/>
      <c r="H24" s="197"/>
      <c r="I24" s="197"/>
      <c r="J24" s="197"/>
      <c r="K24" s="197"/>
      <c r="L24" s="197"/>
      <c r="M24" s="197"/>
    </row>
    <row r="25" spans="1:13" ht="22.5">
      <c r="A25" s="215"/>
      <c r="B25" s="73"/>
      <c r="C25" s="70"/>
      <c r="D25" s="14" t="s">
        <v>229</v>
      </c>
      <c r="E25" s="19">
        <v>3</v>
      </c>
      <c r="F25" s="11" t="s">
        <v>230</v>
      </c>
      <c r="G25" s="11" t="s">
        <v>230</v>
      </c>
      <c r="H25" s="19">
        <v>3</v>
      </c>
      <c r="I25" s="19"/>
      <c r="J25" s="19"/>
      <c r="K25" s="19"/>
      <c r="L25" s="19"/>
      <c r="M25" s="19"/>
    </row>
    <row r="26" spans="1:13" ht="24">
      <c r="A26" s="215"/>
      <c r="B26" s="73"/>
      <c r="C26" s="70"/>
      <c r="D26" s="13" t="s">
        <v>231</v>
      </c>
      <c r="E26" s="5">
        <v>2</v>
      </c>
      <c r="F26" s="5" t="s">
        <v>230</v>
      </c>
      <c r="G26" s="5" t="s">
        <v>230</v>
      </c>
      <c r="H26" s="19">
        <v>2</v>
      </c>
      <c r="I26" s="19"/>
      <c r="J26" s="19"/>
      <c r="K26" s="19"/>
      <c r="L26" s="19"/>
      <c r="M26" s="19"/>
    </row>
    <row r="27" spans="1:13">
      <c r="A27" s="215"/>
      <c r="B27" s="73"/>
      <c r="C27" s="72"/>
      <c r="D27" s="4" t="s">
        <v>232</v>
      </c>
      <c r="E27" s="5">
        <v>2</v>
      </c>
      <c r="F27" s="5" t="s">
        <v>230</v>
      </c>
      <c r="G27" s="5" t="s">
        <v>230</v>
      </c>
      <c r="H27" s="19">
        <v>2</v>
      </c>
      <c r="I27" s="19"/>
      <c r="J27" s="19"/>
      <c r="K27" s="19"/>
      <c r="L27" s="19"/>
      <c r="M27" s="19"/>
    </row>
    <row r="28" spans="1:13">
      <c r="A28" s="215"/>
      <c r="B28" s="73"/>
      <c r="C28" s="73" t="s">
        <v>74</v>
      </c>
      <c r="D28" s="199" t="s">
        <v>75</v>
      </c>
      <c r="E28" s="197">
        <v>10</v>
      </c>
      <c r="F28" s="199" t="s">
        <v>233</v>
      </c>
      <c r="G28" s="199" t="s">
        <v>233</v>
      </c>
      <c r="H28" s="197">
        <v>10</v>
      </c>
      <c r="I28" s="197"/>
      <c r="J28" s="197"/>
      <c r="K28" s="197"/>
      <c r="L28" s="197"/>
      <c r="M28" s="197"/>
    </row>
    <row r="29" spans="1:13">
      <c r="A29" s="215"/>
      <c r="B29" s="73"/>
      <c r="C29" s="73"/>
      <c r="D29" s="199"/>
      <c r="E29" s="197"/>
      <c r="F29" s="199"/>
      <c r="G29" s="199"/>
      <c r="H29" s="197"/>
      <c r="I29" s="197"/>
      <c r="J29" s="197"/>
      <c r="K29" s="197"/>
      <c r="L29" s="197"/>
      <c r="M29" s="197"/>
    </row>
    <row r="30" spans="1:13">
      <c r="A30" s="215"/>
      <c r="B30" s="73"/>
      <c r="C30" s="73" t="s">
        <v>77</v>
      </c>
      <c r="D30" s="199" t="s">
        <v>82</v>
      </c>
      <c r="E30" s="197">
        <v>10</v>
      </c>
      <c r="F30" s="199" t="s">
        <v>83</v>
      </c>
      <c r="G30" s="227">
        <v>0.97</v>
      </c>
      <c r="H30" s="197">
        <v>10</v>
      </c>
      <c r="I30" s="197"/>
      <c r="J30" s="197"/>
      <c r="K30" s="197"/>
      <c r="L30" s="197"/>
      <c r="M30" s="197"/>
    </row>
    <row r="31" spans="1:13">
      <c r="A31" s="215"/>
      <c r="B31" s="73"/>
      <c r="C31" s="73"/>
      <c r="D31" s="199"/>
      <c r="E31" s="197"/>
      <c r="F31" s="199"/>
      <c r="G31" s="199"/>
      <c r="H31" s="197"/>
      <c r="I31" s="197"/>
      <c r="J31" s="197"/>
      <c r="K31" s="197"/>
      <c r="L31" s="197"/>
      <c r="M31" s="197"/>
    </row>
    <row r="32" spans="1:13">
      <c r="A32" s="215"/>
      <c r="B32" s="73" t="s">
        <v>138</v>
      </c>
      <c r="C32" s="73" t="s">
        <v>181</v>
      </c>
      <c r="D32" s="199" t="s">
        <v>234</v>
      </c>
      <c r="E32" s="197">
        <v>20</v>
      </c>
      <c r="F32" s="199" t="s">
        <v>235</v>
      </c>
      <c r="G32" s="227">
        <v>1</v>
      </c>
      <c r="H32" s="197">
        <v>20</v>
      </c>
      <c r="I32" s="197"/>
      <c r="J32" s="197"/>
      <c r="K32" s="197"/>
      <c r="L32" s="197"/>
      <c r="M32" s="197"/>
    </row>
    <row r="33" spans="1:13">
      <c r="A33" s="215"/>
      <c r="B33" s="73"/>
      <c r="C33" s="73"/>
      <c r="D33" s="199"/>
      <c r="E33" s="197"/>
      <c r="F33" s="199"/>
      <c r="G33" s="199"/>
      <c r="H33" s="197"/>
      <c r="I33" s="197"/>
      <c r="J33" s="197"/>
      <c r="K33" s="197"/>
      <c r="L33" s="197"/>
      <c r="M33" s="197"/>
    </row>
    <row r="34" spans="1:13">
      <c r="A34" s="215"/>
      <c r="B34" s="73"/>
      <c r="C34" s="73" t="s">
        <v>84</v>
      </c>
      <c r="D34" s="228" t="s">
        <v>236</v>
      </c>
      <c r="E34" s="197">
        <v>5</v>
      </c>
      <c r="F34" s="199" t="s">
        <v>73</v>
      </c>
      <c r="G34" s="199" t="s">
        <v>73</v>
      </c>
      <c r="H34" s="197">
        <v>5</v>
      </c>
      <c r="I34" s="197"/>
      <c r="J34" s="197"/>
      <c r="K34" s="197"/>
      <c r="L34" s="197"/>
      <c r="M34" s="197"/>
    </row>
    <row r="35" spans="1:13" ht="131.1" customHeight="1">
      <c r="A35" s="215"/>
      <c r="B35" s="73"/>
      <c r="C35" s="73"/>
      <c r="D35" s="228"/>
      <c r="E35" s="197"/>
      <c r="F35" s="199"/>
      <c r="G35" s="199"/>
      <c r="H35" s="197"/>
      <c r="I35" s="197"/>
      <c r="J35" s="197"/>
      <c r="K35" s="197"/>
      <c r="L35" s="197"/>
      <c r="M35" s="197"/>
    </row>
    <row r="36" spans="1:13">
      <c r="A36" s="215"/>
      <c r="B36" s="73"/>
      <c r="C36" s="71" t="s">
        <v>88</v>
      </c>
      <c r="D36" s="197" t="s">
        <v>237</v>
      </c>
      <c r="E36" s="197">
        <v>0</v>
      </c>
      <c r="F36" s="199" t="s">
        <v>237</v>
      </c>
      <c r="G36" s="199" t="s">
        <v>237</v>
      </c>
      <c r="H36" s="197">
        <v>0</v>
      </c>
      <c r="I36" s="197"/>
      <c r="J36" s="197"/>
      <c r="K36" s="197"/>
      <c r="L36" s="197"/>
      <c r="M36" s="197"/>
    </row>
    <row r="37" spans="1:13">
      <c r="A37" s="215"/>
      <c r="B37" s="73"/>
      <c r="C37" s="72"/>
      <c r="D37" s="197"/>
      <c r="E37" s="197"/>
      <c r="F37" s="199"/>
      <c r="G37" s="199"/>
      <c r="H37" s="197"/>
      <c r="I37" s="197"/>
      <c r="J37" s="197"/>
      <c r="K37" s="197"/>
      <c r="L37" s="197"/>
      <c r="M37" s="197"/>
    </row>
    <row r="38" spans="1:13">
      <c r="A38" s="215"/>
      <c r="B38" s="73"/>
      <c r="C38" s="73" t="s">
        <v>91</v>
      </c>
      <c r="D38" s="228" t="s">
        <v>238</v>
      </c>
      <c r="E38" s="197">
        <v>5</v>
      </c>
      <c r="F38" s="199" t="s">
        <v>73</v>
      </c>
      <c r="G38" s="199" t="s">
        <v>73</v>
      </c>
      <c r="H38" s="197">
        <v>5</v>
      </c>
      <c r="I38" s="197"/>
      <c r="J38" s="197"/>
      <c r="K38" s="197"/>
      <c r="L38" s="197"/>
      <c r="M38" s="197"/>
    </row>
    <row r="39" spans="1:13" ht="78" customHeight="1">
      <c r="A39" s="215"/>
      <c r="B39" s="73"/>
      <c r="C39" s="73"/>
      <c r="D39" s="228"/>
      <c r="E39" s="197"/>
      <c r="F39" s="199"/>
      <c r="G39" s="199"/>
      <c r="H39" s="197"/>
      <c r="I39" s="197"/>
      <c r="J39" s="197"/>
      <c r="K39" s="197"/>
      <c r="L39" s="197"/>
      <c r="M39" s="197"/>
    </row>
    <row r="40" spans="1:13">
      <c r="A40" s="215"/>
      <c r="B40" s="73" t="s">
        <v>94</v>
      </c>
      <c r="C40" s="73" t="s">
        <v>95</v>
      </c>
      <c r="D40" s="228" t="s">
        <v>239</v>
      </c>
      <c r="E40" s="166">
        <v>10</v>
      </c>
      <c r="F40" s="166" t="s">
        <v>240</v>
      </c>
      <c r="G40" s="166" t="s">
        <v>241</v>
      </c>
      <c r="H40" s="166">
        <v>10</v>
      </c>
      <c r="I40" s="197"/>
      <c r="J40" s="197"/>
      <c r="K40" s="197"/>
      <c r="L40" s="197"/>
      <c r="M40" s="197"/>
    </row>
    <row r="41" spans="1:13">
      <c r="A41" s="215"/>
      <c r="B41" s="73"/>
      <c r="C41" s="73"/>
      <c r="D41" s="228"/>
      <c r="E41" s="166"/>
      <c r="F41" s="166"/>
      <c r="G41" s="166"/>
      <c r="H41" s="166"/>
      <c r="I41" s="197"/>
      <c r="J41" s="197"/>
      <c r="K41" s="197"/>
      <c r="L41" s="197"/>
      <c r="M41" s="197"/>
    </row>
    <row r="42" spans="1:13">
      <c r="A42" s="108" t="s">
        <v>98</v>
      </c>
      <c r="B42" s="109"/>
      <c r="C42" s="110"/>
      <c r="D42" s="197"/>
      <c r="E42" s="197"/>
      <c r="F42" s="197"/>
      <c r="G42" s="202" t="s">
        <v>99</v>
      </c>
      <c r="H42" s="202"/>
      <c r="I42" s="202"/>
      <c r="J42" s="202"/>
      <c r="K42" s="202"/>
      <c r="L42" s="202"/>
      <c r="M42" s="203"/>
    </row>
    <row r="43" spans="1:13">
      <c r="A43" s="205" t="s">
        <v>100</v>
      </c>
      <c r="B43" s="206"/>
      <c r="C43" s="207"/>
      <c r="D43" s="200">
        <v>90</v>
      </c>
      <c r="E43" s="197" t="s">
        <v>101</v>
      </c>
      <c r="F43" s="197"/>
      <c r="G43" s="197"/>
      <c r="H43" s="204" t="s">
        <v>102</v>
      </c>
      <c r="I43" s="202"/>
      <c r="J43" s="200" t="s">
        <v>103</v>
      </c>
      <c r="K43" s="211"/>
      <c r="L43" s="211"/>
      <c r="M43" s="212"/>
    </row>
    <row r="44" spans="1:13">
      <c r="A44" s="208"/>
      <c r="B44" s="209"/>
      <c r="C44" s="210"/>
      <c r="D44" s="201"/>
      <c r="E44" s="226">
        <v>90</v>
      </c>
      <c r="F44" s="226"/>
      <c r="G44" s="226"/>
      <c r="H44" s="168">
        <v>90</v>
      </c>
      <c r="I44" s="171"/>
      <c r="J44" s="201"/>
      <c r="K44" s="213"/>
      <c r="L44" s="213"/>
      <c r="M44" s="214"/>
    </row>
    <row r="45" spans="1:13">
      <c r="A45" s="10"/>
      <c r="B45" s="165" t="s">
        <v>242</v>
      </c>
      <c r="C45" s="165"/>
      <c r="D45" s="165"/>
      <c r="E45" s="165"/>
      <c r="F45" s="165" t="s">
        <v>243</v>
      </c>
      <c r="G45" s="165"/>
      <c r="H45" s="165"/>
      <c r="I45" s="165"/>
      <c r="J45" s="15"/>
      <c r="K45" s="15"/>
      <c r="L45" s="16"/>
      <c r="M45" s="36"/>
    </row>
    <row r="46" spans="1:13">
      <c r="A46" s="86" t="s">
        <v>188</v>
      </c>
      <c r="B46" s="86"/>
      <c r="C46" s="86"/>
      <c r="D46" s="86"/>
      <c r="E46" s="86"/>
      <c r="F46" s="86"/>
      <c r="G46" s="86"/>
      <c r="H46" s="86"/>
      <c r="I46" s="86"/>
      <c r="J46" s="86"/>
      <c r="K46" s="86"/>
      <c r="L46" s="36"/>
      <c r="M46" s="36"/>
    </row>
    <row r="47" spans="1:13">
      <c r="A47" s="106" t="s">
        <v>104</v>
      </c>
      <c r="B47" s="106"/>
      <c r="C47" s="106"/>
      <c r="D47" s="106"/>
      <c r="E47" s="106"/>
      <c r="F47" s="106"/>
      <c r="G47" s="106"/>
      <c r="H47" s="106"/>
      <c r="I47" s="106"/>
      <c r="J47" s="106"/>
      <c r="K47" s="106"/>
      <c r="L47" s="106"/>
      <c r="M47" s="106"/>
    </row>
    <row r="48" spans="1:13">
      <c r="A48" s="86" t="s">
        <v>105</v>
      </c>
      <c r="B48" s="86"/>
      <c r="C48" s="86"/>
      <c r="D48" s="86"/>
      <c r="E48" s="86"/>
      <c r="F48" s="86"/>
      <c r="G48" s="86"/>
      <c r="H48" s="86"/>
      <c r="I48" s="86"/>
      <c r="J48" s="86"/>
      <c r="K48" s="86"/>
      <c r="L48" s="36"/>
      <c r="M48" s="36"/>
    </row>
    <row r="49" spans="1:13">
      <c r="A49" s="88" t="s">
        <v>106</v>
      </c>
      <c r="B49" s="88"/>
      <c r="C49" s="88"/>
      <c r="D49" s="88"/>
      <c r="E49" s="88"/>
      <c r="F49" s="88"/>
      <c r="G49" s="88"/>
      <c r="H49" s="88"/>
      <c r="I49" s="88"/>
      <c r="J49" s="88"/>
      <c r="K49" s="88"/>
      <c r="L49" s="88"/>
      <c r="M49" s="88"/>
    </row>
    <row r="50" spans="1:13">
      <c r="A50" s="83" t="s">
        <v>107</v>
      </c>
      <c r="B50" s="83"/>
      <c r="C50" s="83"/>
      <c r="D50" s="83"/>
      <c r="E50" s="83"/>
      <c r="F50" s="83"/>
      <c r="G50" s="83"/>
      <c r="H50" s="83"/>
      <c r="I50" s="83"/>
      <c r="J50" s="83"/>
      <c r="K50" s="83"/>
      <c r="L50" s="83"/>
      <c r="M50" s="83"/>
    </row>
  </sheetData>
  <mergeCells count="110">
    <mergeCell ref="A1:M1"/>
    <mergeCell ref="A2:C2"/>
    <mergeCell ref="A3:B3"/>
    <mergeCell ref="C3:M3"/>
    <mergeCell ref="J11:M11"/>
    <mergeCell ref="M4:M9"/>
    <mergeCell ref="C4:C5"/>
    <mergeCell ref="D4:D5"/>
    <mergeCell ref="H4:H5"/>
    <mergeCell ref="H11:H12"/>
    <mergeCell ref="D14:G14"/>
    <mergeCell ref="H14:L14"/>
    <mergeCell ref="L6:L10"/>
    <mergeCell ref="B10:C10"/>
    <mergeCell ref="D11:G11"/>
    <mergeCell ref="A4:A10"/>
    <mergeCell ref="A11:A14"/>
    <mergeCell ref="B4:B5"/>
    <mergeCell ref="B11:B12"/>
    <mergeCell ref="B14:C14"/>
    <mergeCell ref="A50:M50"/>
    <mergeCell ref="D43:D44"/>
    <mergeCell ref="G36:G37"/>
    <mergeCell ref="G38:G39"/>
    <mergeCell ref="A49:M49"/>
    <mergeCell ref="D40:D41"/>
    <mergeCell ref="H44:I44"/>
    <mergeCell ref="B45:E45"/>
    <mergeCell ref="F45:I45"/>
    <mergeCell ref="A48:K48"/>
    <mergeCell ref="A46:K46"/>
    <mergeCell ref="A15:A16"/>
    <mergeCell ref="A17:A41"/>
    <mergeCell ref="B18:B31"/>
    <mergeCell ref="B32:B39"/>
    <mergeCell ref="C38:C39"/>
    <mergeCell ref="C18:C22"/>
    <mergeCell ref="C23:C27"/>
    <mergeCell ref="C28:C29"/>
    <mergeCell ref="C32:C33"/>
    <mergeCell ref="C34:C35"/>
    <mergeCell ref="B15:F15"/>
    <mergeCell ref="G15:M15"/>
    <mergeCell ref="B16:F16"/>
    <mergeCell ref="G16:M16"/>
    <mergeCell ref="C30:C31"/>
    <mergeCell ref="D34:D35"/>
    <mergeCell ref="D36:D37"/>
    <mergeCell ref="I17:M17"/>
    <mergeCell ref="A42:C42"/>
    <mergeCell ref="D42:F42"/>
    <mergeCell ref="C36:C37"/>
    <mergeCell ref="E38:E39"/>
    <mergeCell ref="G18:G19"/>
    <mergeCell ref="D38:D39"/>
    <mergeCell ref="E34:E35"/>
    <mergeCell ref="G23:G24"/>
    <mergeCell ref="G28:G29"/>
    <mergeCell ref="E32:E33"/>
    <mergeCell ref="G30:G31"/>
    <mergeCell ref="G32:G33"/>
    <mergeCell ref="D23:D24"/>
    <mergeCell ref="D28:D29"/>
    <mergeCell ref="D30:D31"/>
    <mergeCell ref="D32:D33"/>
    <mergeCell ref="I34:M35"/>
    <mergeCell ref="G34:G35"/>
    <mergeCell ref="F32:F33"/>
    <mergeCell ref="F34:F35"/>
    <mergeCell ref="E44:G44"/>
    <mergeCell ref="F40:F41"/>
    <mergeCell ref="G40:G41"/>
    <mergeCell ref="E43:G43"/>
    <mergeCell ref="E36:E37"/>
    <mergeCell ref="F30:F31"/>
    <mergeCell ref="A47:M47"/>
    <mergeCell ref="B40:B41"/>
    <mergeCell ref="H34:H35"/>
    <mergeCell ref="H36:H37"/>
    <mergeCell ref="H38:H39"/>
    <mergeCell ref="A43:C44"/>
    <mergeCell ref="J43:M44"/>
    <mergeCell ref="F36:F37"/>
    <mergeCell ref="F38:F39"/>
    <mergeCell ref="I28:M29"/>
    <mergeCell ref="I32:M33"/>
    <mergeCell ref="I30:M31"/>
    <mergeCell ref="E18:E19"/>
    <mergeCell ref="E23:E24"/>
    <mergeCell ref="E28:E29"/>
    <mergeCell ref="E30:E31"/>
    <mergeCell ref="F18:F19"/>
    <mergeCell ref="F23:F24"/>
    <mergeCell ref="F28:F29"/>
    <mergeCell ref="H43:I43"/>
    <mergeCell ref="C40:C41"/>
    <mergeCell ref="G42:M42"/>
    <mergeCell ref="I38:M39"/>
    <mergeCell ref="H40:H41"/>
    <mergeCell ref="E40:E41"/>
    <mergeCell ref="H30:H31"/>
    <mergeCell ref="I40:M41"/>
    <mergeCell ref="H32:H33"/>
    <mergeCell ref="D18:D19"/>
    <mergeCell ref="H18:H19"/>
    <mergeCell ref="H23:H24"/>
    <mergeCell ref="H28:H29"/>
    <mergeCell ref="I36:M37"/>
    <mergeCell ref="I18:M19"/>
    <mergeCell ref="I23:M24"/>
  </mergeCells>
  <phoneticPr fontId="5" type="noConversion"/>
  <pageMargins left="0.75" right="0.75" top="1" bottom="1" header="0.5" footer="0.5"/>
</worksheet>
</file>

<file path=xl/worksheets/sheet6.xml><?xml version="1.0" encoding="utf-8"?>
<worksheet xmlns="http://schemas.openxmlformats.org/spreadsheetml/2006/main" xmlns:r="http://schemas.openxmlformats.org/officeDocument/2006/relationships">
  <dimension ref="A1:M41"/>
  <sheetViews>
    <sheetView tabSelected="1" topLeftCell="A13" workbookViewId="0">
      <selection activeCell="I25" sqref="I25:M26"/>
    </sheetView>
  </sheetViews>
  <sheetFormatPr defaultColWidth="9" defaultRowHeight="14.25"/>
  <cols>
    <col min="1" max="1" width="6.125" customWidth="1"/>
    <col min="2" max="2" width="19.625" customWidth="1"/>
    <col min="3" max="3" width="17.625" customWidth="1"/>
    <col min="4" max="4" width="14.875" customWidth="1"/>
    <col min="5" max="5" width="8.25" customWidth="1"/>
    <col min="6" max="6" width="12" customWidth="1"/>
    <col min="7" max="7" width="10.875" customWidth="1"/>
    <col min="8" max="8" width="7.625" customWidth="1"/>
    <col min="9" max="9" width="8.375" customWidth="1"/>
    <col min="10" max="10" width="7.375" customWidth="1"/>
    <col min="11" max="11" width="7.5" customWidth="1"/>
    <col min="12" max="12" width="9.625" customWidth="1"/>
    <col min="13" max="13" width="21.25" customWidth="1"/>
  </cols>
  <sheetData>
    <row r="1" spans="1:13" ht="20.25">
      <c r="A1" s="223" t="s">
        <v>0</v>
      </c>
      <c r="B1" s="223"/>
      <c r="C1" s="223"/>
      <c r="D1" s="223"/>
      <c r="E1" s="223"/>
      <c r="F1" s="223"/>
      <c r="G1" s="223"/>
      <c r="H1" s="223"/>
      <c r="I1" s="223"/>
      <c r="J1" s="223"/>
      <c r="K1" s="223"/>
      <c r="L1" s="223"/>
      <c r="M1" s="223"/>
    </row>
    <row r="2" spans="1:13">
      <c r="A2" s="135" t="s">
        <v>244</v>
      </c>
      <c r="B2" s="135"/>
      <c r="C2" s="241" t="s">
        <v>245</v>
      </c>
      <c r="D2" s="241"/>
      <c r="E2" s="241"/>
      <c r="F2" s="1"/>
      <c r="G2" s="1"/>
      <c r="H2" s="1"/>
      <c r="I2" s="1"/>
      <c r="J2" s="1"/>
      <c r="K2" s="1"/>
      <c r="L2" s="1"/>
      <c r="M2" s="36"/>
    </row>
    <row r="3" spans="1:13">
      <c r="A3" s="166" t="s">
        <v>2</v>
      </c>
      <c r="B3" s="166"/>
      <c r="C3" s="175" t="s">
        <v>245</v>
      </c>
      <c r="D3" s="151"/>
      <c r="E3" s="151"/>
      <c r="F3" s="151"/>
      <c r="G3" s="151"/>
      <c r="H3" s="151"/>
      <c r="I3" s="151"/>
      <c r="J3" s="151"/>
      <c r="K3" s="151"/>
      <c r="L3" s="151"/>
      <c r="M3" s="152"/>
    </row>
    <row r="4" spans="1:13">
      <c r="A4" s="199" t="s">
        <v>4</v>
      </c>
      <c r="B4" s="199" t="s">
        <v>5</v>
      </c>
      <c r="C4" s="199" t="s">
        <v>6</v>
      </c>
      <c r="D4" s="216" t="s">
        <v>7</v>
      </c>
      <c r="E4" s="25"/>
      <c r="F4" s="26"/>
      <c r="G4" s="27"/>
      <c r="H4" s="217" t="s">
        <v>8</v>
      </c>
      <c r="I4" s="25"/>
      <c r="J4" s="26"/>
      <c r="K4" s="27"/>
      <c r="L4" s="27"/>
      <c r="M4" s="218" t="s">
        <v>9</v>
      </c>
    </row>
    <row r="5" spans="1:13" ht="22.5">
      <c r="A5" s="199"/>
      <c r="B5" s="199"/>
      <c r="C5" s="199"/>
      <c r="D5" s="199"/>
      <c r="E5" s="28" t="s">
        <v>10</v>
      </c>
      <c r="F5" s="28" t="s">
        <v>11</v>
      </c>
      <c r="G5" s="28" t="s">
        <v>12</v>
      </c>
      <c r="H5" s="199"/>
      <c r="I5" s="28" t="s">
        <v>10</v>
      </c>
      <c r="J5" s="28" t="s">
        <v>13</v>
      </c>
      <c r="K5" s="28" t="s">
        <v>12</v>
      </c>
      <c r="L5" s="11" t="s">
        <v>14</v>
      </c>
      <c r="M5" s="219"/>
    </row>
    <row r="6" spans="1:13">
      <c r="A6" s="199"/>
      <c r="B6" s="11" t="s">
        <v>246</v>
      </c>
      <c r="C6" s="17" t="s">
        <v>18</v>
      </c>
      <c r="D6" s="18">
        <v>2082.6799999999998</v>
      </c>
      <c r="E6" s="18">
        <v>2082.6799999999998</v>
      </c>
      <c r="F6" s="18"/>
      <c r="G6" s="19"/>
      <c r="H6" s="19">
        <v>1977.89</v>
      </c>
      <c r="I6" s="19">
        <v>1977.89</v>
      </c>
      <c r="J6" s="14"/>
      <c r="K6" s="17"/>
      <c r="L6" s="220">
        <f>I7/E7*100%</f>
        <v>0.95035243052221197</v>
      </c>
      <c r="M6" s="219"/>
    </row>
    <row r="7" spans="1:13">
      <c r="A7" s="199"/>
      <c r="B7" s="199"/>
      <c r="C7" s="199"/>
      <c r="D7" s="11" t="s">
        <v>154</v>
      </c>
      <c r="E7" s="18">
        <v>2082.6799999999998</v>
      </c>
      <c r="F7" s="18"/>
      <c r="G7" s="19"/>
      <c r="H7" s="11" t="s">
        <v>155</v>
      </c>
      <c r="I7" s="19">
        <v>1979.28</v>
      </c>
      <c r="J7" s="14"/>
      <c r="K7" s="17"/>
      <c r="L7" s="242"/>
      <c r="M7" s="11">
        <f>L6*7</f>
        <v>6.65246701365548</v>
      </c>
    </row>
    <row r="8" spans="1:13">
      <c r="A8" s="77" t="s">
        <v>27</v>
      </c>
      <c r="B8" s="75" t="s">
        <v>7</v>
      </c>
      <c r="C8" s="20"/>
      <c r="D8" s="114"/>
      <c r="E8" s="114"/>
      <c r="F8" s="114"/>
      <c r="G8" s="115"/>
      <c r="H8" s="75" t="s">
        <v>28</v>
      </c>
      <c r="I8" s="20"/>
      <c r="J8" s="114"/>
      <c r="K8" s="114"/>
      <c r="L8" s="114"/>
      <c r="M8" s="115"/>
    </row>
    <row r="9" spans="1:13" ht="22.5">
      <c r="A9" s="78"/>
      <c r="B9" s="76"/>
      <c r="C9" s="22" t="s">
        <v>10</v>
      </c>
      <c r="D9" s="22" t="s">
        <v>11</v>
      </c>
      <c r="E9" s="22" t="s">
        <v>29</v>
      </c>
      <c r="F9" s="29" t="s">
        <v>30</v>
      </c>
      <c r="G9" s="22" t="s">
        <v>31</v>
      </c>
      <c r="H9" s="76"/>
      <c r="I9" s="22" t="s">
        <v>10</v>
      </c>
      <c r="J9" s="22" t="s">
        <v>13</v>
      </c>
      <c r="K9" s="22" t="s">
        <v>12</v>
      </c>
      <c r="L9" s="29" t="s">
        <v>30</v>
      </c>
      <c r="M9" s="22" t="s">
        <v>31</v>
      </c>
    </row>
    <row r="10" spans="1:13">
      <c r="A10" s="78"/>
      <c r="B10" s="21" t="s">
        <v>156</v>
      </c>
      <c r="C10" s="21">
        <v>354.02</v>
      </c>
      <c r="D10" s="21"/>
      <c r="E10" s="30"/>
      <c r="F10" s="30"/>
      <c r="G10" s="29"/>
      <c r="H10" s="21" t="s">
        <v>157</v>
      </c>
      <c r="I10" s="29">
        <v>231.14</v>
      </c>
      <c r="J10" s="33"/>
      <c r="K10" s="34"/>
      <c r="L10" s="35"/>
      <c r="M10" s="34"/>
    </row>
    <row r="11" spans="1:13" ht="57.95" customHeight="1">
      <c r="A11" s="79"/>
      <c r="B11" s="75" t="s">
        <v>34</v>
      </c>
      <c r="C11" s="115"/>
      <c r="D11" s="75">
        <f>I10/C10</f>
        <v>0.652900966047116</v>
      </c>
      <c r="E11" s="114"/>
      <c r="F11" s="114"/>
      <c r="G11" s="114"/>
      <c r="H11" s="76" t="s">
        <v>35</v>
      </c>
      <c r="I11" s="76"/>
      <c r="J11" s="76"/>
      <c r="K11" s="76"/>
      <c r="L11" s="76"/>
      <c r="M11" s="21">
        <v>2.5</v>
      </c>
    </row>
    <row r="12" spans="1:13">
      <c r="A12" s="199" t="s">
        <v>36</v>
      </c>
      <c r="B12" s="197" t="s">
        <v>37</v>
      </c>
      <c r="C12" s="197"/>
      <c r="D12" s="197"/>
      <c r="E12" s="197"/>
      <c r="F12" s="197"/>
      <c r="G12" s="197" t="s">
        <v>38</v>
      </c>
      <c r="H12" s="197"/>
      <c r="I12" s="197"/>
      <c r="J12" s="197"/>
      <c r="K12" s="197"/>
      <c r="L12" s="197"/>
      <c r="M12" s="197"/>
    </row>
    <row r="13" spans="1:13" ht="63" customHeight="1">
      <c r="A13" s="199"/>
      <c r="B13" s="221" t="s">
        <v>247</v>
      </c>
      <c r="C13" s="222"/>
      <c r="D13" s="222"/>
      <c r="E13" s="222"/>
      <c r="F13" s="222"/>
      <c r="G13" s="221" t="s">
        <v>248</v>
      </c>
      <c r="H13" s="221"/>
      <c r="I13" s="221"/>
      <c r="J13" s="221"/>
      <c r="K13" s="221"/>
      <c r="L13" s="221"/>
      <c r="M13" s="221"/>
    </row>
    <row r="14" spans="1:13">
      <c r="A14" s="215" t="s">
        <v>41</v>
      </c>
      <c r="B14" s="11" t="s">
        <v>42</v>
      </c>
      <c r="C14" s="11" t="s">
        <v>43</v>
      </c>
      <c r="D14" s="19" t="s">
        <v>44</v>
      </c>
      <c r="E14" s="19" t="s">
        <v>45</v>
      </c>
      <c r="F14" s="11" t="s">
        <v>46</v>
      </c>
      <c r="G14" s="11" t="s">
        <v>47</v>
      </c>
      <c r="H14" s="11" t="s">
        <v>48</v>
      </c>
      <c r="I14" s="199" t="s">
        <v>49</v>
      </c>
      <c r="J14" s="199"/>
      <c r="K14" s="199"/>
      <c r="L14" s="199"/>
      <c r="M14" s="199"/>
    </row>
    <row r="15" spans="1:13">
      <c r="A15" s="215"/>
      <c r="B15" s="73" t="s">
        <v>50</v>
      </c>
      <c r="C15" s="73" t="s">
        <v>51</v>
      </c>
      <c r="D15" s="199" t="s">
        <v>249</v>
      </c>
      <c r="E15" s="199">
        <v>10</v>
      </c>
      <c r="F15" s="199" t="s">
        <v>250</v>
      </c>
      <c r="G15" s="230" t="s">
        <v>251</v>
      </c>
      <c r="H15" s="199">
        <v>10</v>
      </c>
      <c r="I15" s="199"/>
      <c r="J15" s="199"/>
      <c r="K15" s="199"/>
      <c r="L15" s="199"/>
      <c r="M15" s="199"/>
    </row>
    <row r="16" spans="1:13" ht="53.1" customHeight="1">
      <c r="A16" s="215"/>
      <c r="B16" s="73"/>
      <c r="C16" s="73"/>
      <c r="D16" s="199"/>
      <c r="E16" s="199"/>
      <c r="F16" s="199"/>
      <c r="G16" s="230"/>
      <c r="H16" s="199"/>
      <c r="I16" s="199"/>
      <c r="J16" s="199"/>
      <c r="K16" s="199"/>
      <c r="L16" s="199"/>
      <c r="M16" s="199"/>
    </row>
    <row r="17" spans="1:13">
      <c r="A17" s="215"/>
      <c r="B17" s="73"/>
      <c r="C17" s="73" t="s">
        <v>68</v>
      </c>
      <c r="D17" s="199" t="s">
        <v>252</v>
      </c>
      <c r="E17" s="199">
        <v>10</v>
      </c>
      <c r="F17" s="199" t="s">
        <v>253</v>
      </c>
      <c r="G17" s="230" t="s">
        <v>254</v>
      </c>
      <c r="H17" s="199">
        <v>10</v>
      </c>
      <c r="I17" s="199"/>
      <c r="J17" s="199"/>
      <c r="K17" s="199"/>
      <c r="L17" s="199"/>
      <c r="M17" s="199"/>
    </row>
    <row r="18" spans="1:13">
      <c r="A18" s="215"/>
      <c r="B18" s="73"/>
      <c r="C18" s="73"/>
      <c r="D18" s="199"/>
      <c r="E18" s="199"/>
      <c r="F18" s="199"/>
      <c r="G18" s="230"/>
      <c r="H18" s="199"/>
      <c r="I18" s="199"/>
      <c r="J18" s="199"/>
      <c r="K18" s="199"/>
      <c r="L18" s="199"/>
      <c r="M18" s="199"/>
    </row>
    <row r="19" spans="1:13">
      <c r="A19" s="215"/>
      <c r="B19" s="73"/>
      <c r="C19" s="73" t="s">
        <v>74</v>
      </c>
      <c r="D19" s="199" t="s">
        <v>255</v>
      </c>
      <c r="E19" s="199">
        <v>10</v>
      </c>
      <c r="F19" s="199" t="s">
        <v>256</v>
      </c>
      <c r="G19" s="230" t="s">
        <v>18</v>
      </c>
      <c r="H19" s="199">
        <v>10</v>
      </c>
      <c r="I19" s="199"/>
      <c r="J19" s="199"/>
      <c r="K19" s="199"/>
      <c r="L19" s="199"/>
      <c r="M19" s="199"/>
    </row>
    <row r="20" spans="1:13">
      <c r="A20" s="215"/>
      <c r="B20" s="73"/>
      <c r="C20" s="73"/>
      <c r="D20" s="199"/>
      <c r="E20" s="199"/>
      <c r="F20" s="199"/>
      <c r="G20" s="230"/>
      <c r="H20" s="199"/>
      <c r="I20" s="199"/>
      <c r="J20" s="199"/>
      <c r="K20" s="199"/>
      <c r="L20" s="199"/>
      <c r="M20" s="199"/>
    </row>
    <row r="21" spans="1:13">
      <c r="A21" s="215"/>
      <c r="B21" s="73"/>
      <c r="C21" s="73" t="s">
        <v>77</v>
      </c>
      <c r="D21" s="199" t="s">
        <v>257</v>
      </c>
      <c r="E21" s="199">
        <v>20</v>
      </c>
      <c r="F21" s="199" t="s">
        <v>258</v>
      </c>
      <c r="G21" s="230" t="s">
        <v>258</v>
      </c>
      <c r="H21" s="199">
        <v>20</v>
      </c>
      <c r="I21" s="199"/>
      <c r="J21" s="199"/>
      <c r="K21" s="199"/>
      <c r="L21" s="199"/>
      <c r="M21" s="199"/>
    </row>
    <row r="22" spans="1:13">
      <c r="A22" s="215"/>
      <c r="B22" s="73"/>
      <c r="C22" s="73"/>
      <c r="D22" s="199"/>
      <c r="E22" s="199"/>
      <c r="F22" s="199"/>
      <c r="G22" s="230"/>
      <c r="H22" s="199"/>
      <c r="I22" s="199"/>
      <c r="J22" s="199"/>
      <c r="K22" s="199"/>
      <c r="L22" s="199"/>
      <c r="M22" s="199"/>
    </row>
    <row r="23" spans="1:13">
      <c r="A23" s="215"/>
      <c r="B23" s="73" t="s">
        <v>138</v>
      </c>
      <c r="C23" s="71" t="s">
        <v>181</v>
      </c>
      <c r="D23" s="218"/>
      <c r="E23" s="218"/>
      <c r="F23" s="218"/>
      <c r="G23" s="238"/>
      <c r="H23" s="218"/>
      <c r="I23" s="232"/>
      <c r="J23" s="233"/>
      <c r="K23" s="233"/>
      <c r="L23" s="233"/>
      <c r="M23" s="234"/>
    </row>
    <row r="24" spans="1:13">
      <c r="A24" s="215"/>
      <c r="B24" s="73"/>
      <c r="C24" s="72"/>
      <c r="D24" s="231"/>
      <c r="E24" s="231"/>
      <c r="F24" s="231"/>
      <c r="G24" s="239"/>
      <c r="H24" s="231"/>
      <c r="I24" s="235"/>
      <c r="J24" s="236"/>
      <c r="K24" s="236"/>
      <c r="L24" s="236"/>
      <c r="M24" s="237"/>
    </row>
    <row r="25" spans="1:13">
      <c r="A25" s="215"/>
      <c r="B25" s="73"/>
      <c r="C25" s="71" t="s">
        <v>84</v>
      </c>
      <c r="D25" s="218"/>
      <c r="E25" s="218"/>
      <c r="F25" s="218"/>
      <c r="G25" s="238"/>
      <c r="H25" s="218"/>
      <c r="I25" s="232"/>
      <c r="J25" s="233"/>
      <c r="K25" s="233"/>
      <c r="L25" s="233"/>
      <c r="M25" s="234"/>
    </row>
    <row r="26" spans="1:13">
      <c r="A26" s="215"/>
      <c r="B26" s="73"/>
      <c r="C26" s="72"/>
      <c r="D26" s="231"/>
      <c r="E26" s="231"/>
      <c r="F26" s="231"/>
      <c r="G26" s="239"/>
      <c r="H26" s="231"/>
      <c r="I26" s="235"/>
      <c r="J26" s="236"/>
      <c r="K26" s="236"/>
      <c r="L26" s="236"/>
      <c r="M26" s="237"/>
    </row>
    <row r="27" spans="1:13">
      <c r="A27" s="215"/>
      <c r="B27" s="73"/>
      <c r="C27" s="71" t="s">
        <v>88</v>
      </c>
      <c r="D27" s="218"/>
      <c r="E27" s="218"/>
      <c r="F27" s="218"/>
      <c r="G27" s="238"/>
      <c r="H27" s="218"/>
      <c r="I27" s="232"/>
      <c r="J27" s="233"/>
      <c r="K27" s="233"/>
      <c r="L27" s="233"/>
      <c r="M27" s="234"/>
    </row>
    <row r="28" spans="1:13">
      <c r="A28" s="215"/>
      <c r="B28" s="73"/>
      <c r="C28" s="72"/>
      <c r="D28" s="231"/>
      <c r="E28" s="231"/>
      <c r="F28" s="231"/>
      <c r="G28" s="239"/>
      <c r="H28" s="231"/>
      <c r="I28" s="235"/>
      <c r="J28" s="236"/>
      <c r="K28" s="236"/>
      <c r="L28" s="236"/>
      <c r="M28" s="237"/>
    </row>
    <row r="29" spans="1:13">
      <c r="A29" s="215"/>
      <c r="B29" s="73"/>
      <c r="C29" s="73" t="s">
        <v>91</v>
      </c>
      <c r="D29" s="199" t="s">
        <v>259</v>
      </c>
      <c r="E29" s="199">
        <v>30</v>
      </c>
      <c r="F29" s="199" t="s">
        <v>260</v>
      </c>
      <c r="G29" s="230" t="s">
        <v>18</v>
      </c>
      <c r="H29" s="199">
        <v>30</v>
      </c>
      <c r="I29" s="199"/>
      <c r="J29" s="199"/>
      <c r="K29" s="199"/>
      <c r="L29" s="199"/>
      <c r="M29" s="199"/>
    </row>
    <row r="30" spans="1:13">
      <c r="A30" s="215"/>
      <c r="B30" s="73"/>
      <c r="C30" s="73"/>
      <c r="D30" s="199"/>
      <c r="E30" s="199"/>
      <c r="F30" s="199"/>
      <c r="G30" s="230"/>
      <c r="H30" s="199"/>
      <c r="I30" s="199"/>
      <c r="J30" s="199"/>
      <c r="K30" s="199"/>
      <c r="L30" s="199"/>
      <c r="M30" s="199"/>
    </row>
    <row r="31" spans="1:13">
      <c r="A31" s="215"/>
      <c r="B31" s="73" t="s">
        <v>94</v>
      </c>
      <c r="C31" s="73" t="s">
        <v>95</v>
      </c>
      <c r="D31" s="199" t="s">
        <v>261</v>
      </c>
      <c r="E31" s="199">
        <v>10</v>
      </c>
      <c r="F31" s="199" t="s">
        <v>262</v>
      </c>
      <c r="G31" s="230" t="s">
        <v>18</v>
      </c>
      <c r="H31" s="199">
        <v>10</v>
      </c>
      <c r="I31" s="199"/>
      <c r="J31" s="199"/>
      <c r="K31" s="199"/>
      <c r="L31" s="199"/>
      <c r="M31" s="199"/>
    </row>
    <row r="32" spans="1:13">
      <c r="A32" s="215"/>
      <c r="B32" s="73"/>
      <c r="C32" s="73"/>
      <c r="D32" s="199"/>
      <c r="E32" s="199"/>
      <c r="F32" s="199"/>
      <c r="G32" s="230"/>
      <c r="H32" s="199"/>
      <c r="I32" s="199"/>
      <c r="J32" s="199"/>
      <c r="K32" s="199"/>
      <c r="L32" s="199"/>
      <c r="M32" s="199"/>
    </row>
    <row r="33" spans="1:13">
      <c r="A33" s="108" t="s">
        <v>98</v>
      </c>
      <c r="B33" s="109"/>
      <c r="C33" s="110"/>
      <c r="D33" s="197">
        <v>99.15</v>
      </c>
      <c r="E33" s="197"/>
      <c r="F33" s="197"/>
      <c r="G33" s="202" t="s">
        <v>99</v>
      </c>
      <c r="H33" s="202"/>
      <c r="I33" s="202"/>
      <c r="J33" s="202"/>
      <c r="K33" s="202"/>
      <c r="L33" s="202"/>
      <c r="M33" s="203"/>
    </row>
    <row r="34" spans="1:13">
      <c r="A34" s="205" t="s">
        <v>100</v>
      </c>
      <c r="B34" s="206"/>
      <c r="C34" s="207"/>
      <c r="D34" s="200">
        <v>96.71</v>
      </c>
      <c r="E34" s="197" t="s">
        <v>101</v>
      </c>
      <c r="F34" s="197"/>
      <c r="G34" s="197"/>
      <c r="H34" s="204" t="s">
        <v>102</v>
      </c>
      <c r="I34" s="202"/>
      <c r="J34" s="200" t="s">
        <v>103</v>
      </c>
      <c r="K34" s="211"/>
      <c r="L34" s="211"/>
      <c r="M34" s="212"/>
    </row>
    <row r="35" spans="1:13">
      <c r="A35" s="208"/>
      <c r="B35" s="209"/>
      <c r="C35" s="210"/>
      <c r="D35" s="201"/>
      <c r="E35" s="226">
        <v>99.15</v>
      </c>
      <c r="F35" s="226"/>
      <c r="G35" s="226"/>
      <c r="H35" s="168">
        <v>91</v>
      </c>
      <c r="I35" s="171"/>
      <c r="J35" s="201"/>
      <c r="K35" s="213"/>
      <c r="L35" s="213"/>
      <c r="M35" s="214"/>
    </row>
    <row r="36" spans="1:13">
      <c r="A36" s="10"/>
      <c r="B36" s="240" t="s">
        <v>263</v>
      </c>
      <c r="C36" s="240"/>
      <c r="D36" s="240"/>
      <c r="E36" s="240"/>
      <c r="F36" s="165" t="s">
        <v>264</v>
      </c>
      <c r="G36" s="165"/>
      <c r="H36" s="165"/>
      <c r="I36" s="165"/>
      <c r="J36" s="15"/>
      <c r="K36" s="15"/>
      <c r="L36" s="16"/>
      <c r="M36" s="36"/>
    </row>
    <row r="37" spans="1:13">
      <c r="A37" s="86" t="s">
        <v>188</v>
      </c>
      <c r="B37" s="86"/>
      <c r="C37" s="86"/>
      <c r="D37" s="86"/>
      <c r="E37" s="86"/>
      <c r="F37" s="86"/>
      <c r="G37" s="86"/>
      <c r="H37" s="86"/>
      <c r="I37" s="86"/>
      <c r="J37" s="86"/>
      <c r="K37" s="86"/>
      <c r="L37" s="36"/>
      <c r="M37" s="36"/>
    </row>
    <row r="38" spans="1:13">
      <c r="A38" s="106" t="s">
        <v>104</v>
      </c>
      <c r="B38" s="106"/>
      <c r="C38" s="106"/>
      <c r="D38" s="106"/>
      <c r="E38" s="106"/>
      <c r="F38" s="106"/>
      <c r="G38" s="106"/>
      <c r="H38" s="106"/>
      <c r="I38" s="106"/>
      <c r="J38" s="106"/>
      <c r="K38" s="106"/>
      <c r="L38" s="106"/>
      <c r="M38" s="106"/>
    </row>
    <row r="39" spans="1:13">
      <c r="A39" s="86" t="s">
        <v>105</v>
      </c>
      <c r="B39" s="86"/>
      <c r="C39" s="86"/>
      <c r="D39" s="86"/>
      <c r="E39" s="86"/>
      <c r="F39" s="86"/>
      <c r="G39" s="86"/>
      <c r="H39" s="86"/>
      <c r="I39" s="86"/>
      <c r="J39" s="86"/>
      <c r="K39" s="86"/>
      <c r="L39" s="36"/>
      <c r="M39" s="36"/>
    </row>
    <row r="40" spans="1:13">
      <c r="A40" s="88" t="s">
        <v>106</v>
      </c>
      <c r="B40" s="88"/>
      <c r="C40" s="88"/>
      <c r="D40" s="88"/>
      <c r="E40" s="88"/>
      <c r="F40" s="88"/>
      <c r="G40" s="88"/>
      <c r="H40" s="88"/>
      <c r="I40" s="88"/>
      <c r="J40" s="88"/>
      <c r="K40" s="88"/>
      <c r="L40" s="88"/>
      <c r="M40" s="88"/>
    </row>
    <row r="41" spans="1:13">
      <c r="A41" s="83" t="s">
        <v>107</v>
      </c>
      <c r="B41" s="83"/>
      <c r="C41" s="83"/>
      <c r="D41" s="83"/>
      <c r="E41" s="83"/>
      <c r="F41" s="83"/>
      <c r="G41" s="83"/>
      <c r="H41" s="83"/>
      <c r="I41" s="83"/>
      <c r="J41" s="83"/>
      <c r="K41" s="83"/>
      <c r="L41" s="83"/>
      <c r="M41" s="83"/>
    </row>
  </sheetData>
  <mergeCells count="111">
    <mergeCell ref="L6:L7"/>
    <mergeCell ref="J8:M8"/>
    <mergeCell ref="D11:G11"/>
    <mergeCell ref="H11:L11"/>
    <mergeCell ref="M4:M6"/>
    <mergeCell ref="I14:M14"/>
    <mergeCell ref="B12:F12"/>
    <mergeCell ref="G12:M12"/>
    <mergeCell ref="B13:F13"/>
    <mergeCell ref="G13:M13"/>
    <mergeCell ref="A1:M1"/>
    <mergeCell ref="A2:B2"/>
    <mergeCell ref="C2:E2"/>
    <mergeCell ref="A3:B3"/>
    <mergeCell ref="C3:M3"/>
    <mergeCell ref="C4:C5"/>
    <mergeCell ref="D4:D5"/>
    <mergeCell ref="H4:H5"/>
    <mergeCell ref="A33:C33"/>
    <mergeCell ref="B7:C7"/>
    <mergeCell ref="H35:I35"/>
    <mergeCell ref="A12:A13"/>
    <mergeCell ref="A14:A32"/>
    <mergeCell ref="B15:B22"/>
    <mergeCell ref="A4:A7"/>
    <mergeCell ref="A8:A11"/>
    <mergeCell ref="B4:B5"/>
    <mergeCell ref="F27:F28"/>
    <mergeCell ref="C27:C28"/>
    <mergeCell ref="C29:C30"/>
    <mergeCell ref="C31:C32"/>
    <mergeCell ref="B23:B30"/>
    <mergeCell ref="B31:B32"/>
    <mergeCell ref="H34:I34"/>
    <mergeCell ref="A37:K37"/>
    <mergeCell ref="A38:M38"/>
    <mergeCell ref="B8:B9"/>
    <mergeCell ref="B11:C11"/>
    <mergeCell ref="D8:G8"/>
    <mergeCell ref="H8:H9"/>
    <mergeCell ref="B36:E36"/>
    <mergeCell ref="F36:I36"/>
    <mergeCell ref="D27:D28"/>
    <mergeCell ref="D33:F33"/>
    <mergeCell ref="G33:M33"/>
    <mergeCell ref="E35:G35"/>
    <mergeCell ref="A40:M40"/>
    <mergeCell ref="A39:K39"/>
    <mergeCell ref="A41:M41"/>
    <mergeCell ref="D34:D35"/>
    <mergeCell ref="A34:C35"/>
    <mergeCell ref="J34:M35"/>
    <mergeCell ref="E34:G34"/>
    <mergeCell ref="E15:E16"/>
    <mergeCell ref="E17:E18"/>
    <mergeCell ref="E19:E20"/>
    <mergeCell ref="E21:E22"/>
    <mergeCell ref="D15:D16"/>
    <mergeCell ref="D17:D18"/>
    <mergeCell ref="D19:D20"/>
    <mergeCell ref="D21:D22"/>
    <mergeCell ref="G31:G32"/>
    <mergeCell ref="D31:D32"/>
    <mergeCell ref="H31:H32"/>
    <mergeCell ref="I29:M30"/>
    <mergeCell ref="I31:M32"/>
    <mergeCell ref="D29:D30"/>
    <mergeCell ref="F29:F30"/>
    <mergeCell ref="E29:E30"/>
    <mergeCell ref="E31:E32"/>
    <mergeCell ref="F31:F32"/>
    <mergeCell ref="D23:D24"/>
    <mergeCell ref="D25:D26"/>
    <mergeCell ref="C15:C16"/>
    <mergeCell ref="C17:C18"/>
    <mergeCell ref="C19:C20"/>
    <mergeCell ref="C23:C24"/>
    <mergeCell ref="C25:C26"/>
    <mergeCell ref="C21:C22"/>
    <mergeCell ref="I21:M22"/>
    <mergeCell ref="E23:E24"/>
    <mergeCell ref="G25:G26"/>
    <mergeCell ref="G27:G28"/>
    <mergeCell ref="G29:G30"/>
    <mergeCell ref="G23:G24"/>
    <mergeCell ref="F23:F24"/>
    <mergeCell ref="E25:E26"/>
    <mergeCell ref="F25:F26"/>
    <mergeCell ref="E27:E28"/>
    <mergeCell ref="H27:H28"/>
    <mergeCell ref="H29:H30"/>
    <mergeCell ref="H23:H24"/>
    <mergeCell ref="I23:M24"/>
    <mergeCell ref="I25:M26"/>
    <mergeCell ref="I27:M28"/>
    <mergeCell ref="G19:G20"/>
    <mergeCell ref="F15:F16"/>
    <mergeCell ref="F17:F18"/>
    <mergeCell ref="F19:F20"/>
    <mergeCell ref="F21:F22"/>
    <mergeCell ref="H25:H26"/>
    <mergeCell ref="G21:G22"/>
    <mergeCell ref="H21:H22"/>
    <mergeCell ref="I15:M16"/>
    <mergeCell ref="I17:M18"/>
    <mergeCell ref="I19:M20"/>
    <mergeCell ref="G15:G16"/>
    <mergeCell ref="H15:H16"/>
    <mergeCell ref="H17:H18"/>
    <mergeCell ref="H19:H20"/>
    <mergeCell ref="G17:G18"/>
  </mergeCells>
  <phoneticPr fontId="5" type="noConversion"/>
  <pageMargins left="0.75" right="0.75" top="1" bottom="1" header="0.5" footer="0.5"/>
</worksheet>
</file>

<file path=xl/worksheets/sheet7.xml><?xml version="1.0" encoding="utf-8"?>
<worksheet xmlns="http://schemas.openxmlformats.org/spreadsheetml/2006/main" xmlns:r="http://schemas.openxmlformats.org/officeDocument/2006/relationships">
  <dimension ref="A1:K36"/>
  <sheetViews>
    <sheetView topLeftCell="A19" workbookViewId="0">
      <selection activeCell="G28" sqref="G28:G29"/>
    </sheetView>
  </sheetViews>
  <sheetFormatPr defaultColWidth="9" defaultRowHeight="14.25"/>
  <cols>
    <col min="3" max="3" width="9.375" customWidth="1"/>
    <col min="4" max="4" width="24" customWidth="1"/>
    <col min="5" max="5" width="6.375" customWidth="1"/>
    <col min="6" max="6" width="33.25" customWidth="1"/>
    <col min="7" max="7" width="31.25" customWidth="1"/>
    <col min="8" max="8" width="5.75" customWidth="1"/>
    <col min="9" max="9" width="8.5" customWidth="1"/>
    <col min="10" max="10" width="5.125" customWidth="1"/>
    <col min="11" max="11" width="11.875" customWidth="1"/>
  </cols>
  <sheetData>
    <row r="1" spans="1:11" ht="20.25">
      <c r="A1" s="223" t="s">
        <v>108</v>
      </c>
      <c r="B1" s="259"/>
      <c r="C1" s="259"/>
      <c r="D1" s="259"/>
      <c r="E1" s="259"/>
      <c r="F1" s="259"/>
      <c r="G1" s="259"/>
      <c r="H1" s="259"/>
      <c r="I1" s="259"/>
      <c r="J1" s="259"/>
      <c r="K1" s="259"/>
    </row>
    <row r="2" spans="1:11">
      <c r="A2" s="135" t="s">
        <v>265</v>
      </c>
      <c r="B2" s="135"/>
      <c r="C2" s="260"/>
      <c r="D2" s="260"/>
      <c r="E2" s="260"/>
      <c r="F2" s="1"/>
      <c r="G2" s="1"/>
      <c r="H2" s="1"/>
      <c r="I2" s="1"/>
      <c r="J2" s="1"/>
      <c r="K2" s="1"/>
    </row>
    <row r="3" spans="1:11">
      <c r="A3" s="168" t="s">
        <v>110</v>
      </c>
      <c r="B3" s="171"/>
      <c r="C3" s="169"/>
      <c r="D3" s="261" t="s">
        <v>266</v>
      </c>
      <c r="E3" s="261"/>
      <c r="F3" s="261"/>
      <c r="G3" s="261"/>
      <c r="H3" s="261"/>
      <c r="I3" s="261"/>
      <c r="J3" s="261"/>
      <c r="K3" s="261"/>
    </row>
    <row r="4" spans="1:11">
      <c r="A4" s="168" t="s">
        <v>112</v>
      </c>
      <c r="B4" s="171"/>
      <c r="C4" s="169"/>
      <c r="D4" s="262" t="s">
        <v>267</v>
      </c>
      <c r="E4" s="263"/>
      <c r="F4" s="264"/>
      <c r="G4" s="265" t="s">
        <v>268</v>
      </c>
      <c r="H4" s="266"/>
      <c r="I4" s="266"/>
      <c r="J4" s="266"/>
      <c r="K4" s="267"/>
    </row>
    <row r="5" spans="1:11" ht="22.5">
      <c r="A5" s="131" t="s">
        <v>269</v>
      </c>
      <c r="B5" s="132"/>
      <c r="C5" s="133"/>
      <c r="D5" s="168"/>
      <c r="E5" s="169"/>
      <c r="F5" s="11" t="s">
        <v>115</v>
      </c>
      <c r="G5" s="11" t="s">
        <v>116</v>
      </c>
      <c r="H5" s="11" t="s">
        <v>117</v>
      </c>
      <c r="I5" s="11" t="s">
        <v>118</v>
      </c>
      <c r="J5" s="11" t="s">
        <v>48</v>
      </c>
      <c r="K5" s="11" t="s">
        <v>119</v>
      </c>
    </row>
    <row r="6" spans="1:11">
      <c r="A6" s="167"/>
      <c r="B6" s="146"/>
      <c r="C6" s="147"/>
      <c r="D6" s="168" t="s">
        <v>120</v>
      </c>
      <c r="E6" s="169"/>
      <c r="F6" s="61">
        <v>242.92</v>
      </c>
      <c r="G6" s="62">
        <v>190.94</v>
      </c>
      <c r="H6" s="5">
        <v>10</v>
      </c>
      <c r="I6" s="5">
        <f>G6/F6</f>
        <v>0.786020088918162</v>
      </c>
      <c r="J6" s="13">
        <f>I6*H6</f>
        <v>7.8602008891816197</v>
      </c>
      <c r="K6" s="148" t="s">
        <v>121</v>
      </c>
    </row>
    <row r="7" spans="1:11">
      <c r="A7" s="167"/>
      <c r="B7" s="146"/>
      <c r="C7" s="147"/>
      <c r="D7" s="168" t="s">
        <v>122</v>
      </c>
      <c r="E7" s="169"/>
      <c r="F7" s="61">
        <v>242.92</v>
      </c>
      <c r="G7" s="62">
        <v>190.94</v>
      </c>
      <c r="H7" s="5">
        <v>10</v>
      </c>
      <c r="I7" s="5">
        <f>G7/F7</f>
        <v>0.786020088918162</v>
      </c>
      <c r="J7" s="13">
        <f>I7*H7</f>
        <v>7.8602008891816197</v>
      </c>
      <c r="K7" s="148"/>
    </row>
    <row r="8" spans="1:11">
      <c r="A8" s="167"/>
      <c r="B8" s="146"/>
      <c r="C8" s="147"/>
      <c r="D8" s="168" t="s">
        <v>11</v>
      </c>
      <c r="E8" s="169"/>
      <c r="F8" s="2"/>
      <c r="G8" s="5"/>
      <c r="H8" s="5"/>
      <c r="I8" s="5"/>
      <c r="J8" s="13"/>
      <c r="K8" s="148"/>
    </row>
    <row r="9" spans="1:11">
      <c r="A9" s="134"/>
      <c r="B9" s="135"/>
      <c r="C9" s="136"/>
      <c r="D9" s="168" t="s">
        <v>12</v>
      </c>
      <c r="E9" s="169"/>
      <c r="F9" s="2"/>
      <c r="G9" s="5"/>
      <c r="H9" s="5"/>
      <c r="I9" s="5"/>
      <c r="J9" s="13"/>
      <c r="K9" s="148"/>
    </row>
    <row r="10" spans="1:11" ht="25.5">
      <c r="A10" s="3" t="s">
        <v>123</v>
      </c>
      <c r="B10" s="254" t="s">
        <v>270</v>
      </c>
      <c r="C10" s="256"/>
      <c r="D10" s="256"/>
      <c r="E10" s="256"/>
      <c r="F10" s="257"/>
      <c r="G10" s="254" t="s">
        <v>271</v>
      </c>
      <c r="H10" s="255"/>
      <c r="I10" s="255"/>
      <c r="J10" s="256"/>
      <c r="K10" s="257"/>
    </row>
    <row r="11" spans="1:11">
      <c r="A11" s="163" t="s">
        <v>41</v>
      </c>
      <c r="B11" s="4" t="s">
        <v>42</v>
      </c>
      <c r="C11" s="4" t="s">
        <v>43</v>
      </c>
      <c r="D11" s="5" t="s">
        <v>44</v>
      </c>
      <c r="E11" s="5" t="s">
        <v>45</v>
      </c>
      <c r="F11" s="4" t="s">
        <v>46</v>
      </c>
      <c r="G11" s="4" t="s">
        <v>47</v>
      </c>
      <c r="H11" s="4" t="s">
        <v>48</v>
      </c>
      <c r="I11" s="137" t="s">
        <v>49</v>
      </c>
      <c r="J11" s="138"/>
      <c r="K11" s="139"/>
    </row>
    <row r="12" spans="1:11">
      <c r="A12" s="163"/>
      <c r="B12" s="251" t="s">
        <v>50</v>
      </c>
      <c r="C12" s="251" t="s">
        <v>51</v>
      </c>
      <c r="D12" s="247" t="s">
        <v>272</v>
      </c>
      <c r="E12" s="249">
        <v>10</v>
      </c>
      <c r="F12" s="247" t="s">
        <v>273</v>
      </c>
      <c r="G12" s="243" t="s">
        <v>274</v>
      </c>
      <c r="H12" s="249">
        <v>10</v>
      </c>
      <c r="I12" s="153"/>
      <c r="J12" s="154"/>
      <c r="K12" s="155"/>
    </row>
    <row r="13" spans="1:11" ht="69.95" customHeight="1">
      <c r="A13" s="163"/>
      <c r="B13" s="251"/>
      <c r="C13" s="251"/>
      <c r="D13" s="248"/>
      <c r="E13" s="250"/>
      <c r="F13" s="248"/>
      <c r="G13" s="244"/>
      <c r="H13" s="250"/>
      <c r="I13" s="156"/>
      <c r="J13" s="157"/>
      <c r="K13" s="158"/>
    </row>
    <row r="14" spans="1:11">
      <c r="A14" s="163"/>
      <c r="B14" s="251"/>
      <c r="C14" s="251" t="s">
        <v>68</v>
      </c>
      <c r="D14" s="258" t="s">
        <v>252</v>
      </c>
      <c r="E14" s="249">
        <v>10</v>
      </c>
      <c r="F14" s="247" t="s">
        <v>275</v>
      </c>
      <c r="G14" s="243" t="s">
        <v>18</v>
      </c>
      <c r="H14" s="249">
        <v>10</v>
      </c>
      <c r="I14" s="131"/>
      <c r="J14" s="132"/>
      <c r="K14" s="133"/>
    </row>
    <row r="15" spans="1:11" ht="57" customHeight="1">
      <c r="A15" s="163"/>
      <c r="B15" s="251"/>
      <c r="C15" s="251"/>
      <c r="D15" s="258"/>
      <c r="E15" s="250"/>
      <c r="F15" s="248"/>
      <c r="G15" s="244"/>
      <c r="H15" s="250"/>
      <c r="I15" s="134"/>
      <c r="J15" s="135"/>
      <c r="K15" s="136"/>
    </row>
    <row r="16" spans="1:11">
      <c r="A16" s="163"/>
      <c r="B16" s="251"/>
      <c r="C16" s="251" t="s">
        <v>74</v>
      </c>
      <c r="D16" s="258" t="s">
        <v>255</v>
      </c>
      <c r="E16" s="249">
        <v>10</v>
      </c>
      <c r="F16" s="247" t="s">
        <v>276</v>
      </c>
      <c r="G16" s="243" t="s">
        <v>18</v>
      </c>
      <c r="H16" s="249">
        <v>10</v>
      </c>
      <c r="I16" s="131"/>
      <c r="J16" s="132"/>
      <c r="K16" s="133"/>
    </row>
    <row r="17" spans="1:11">
      <c r="A17" s="163"/>
      <c r="B17" s="251"/>
      <c r="C17" s="251"/>
      <c r="D17" s="258"/>
      <c r="E17" s="250"/>
      <c r="F17" s="248"/>
      <c r="G17" s="244"/>
      <c r="H17" s="250"/>
      <c r="I17" s="134"/>
      <c r="J17" s="135"/>
      <c r="K17" s="136"/>
    </row>
    <row r="18" spans="1:11">
      <c r="A18" s="163"/>
      <c r="B18" s="251"/>
      <c r="C18" s="251" t="s">
        <v>77</v>
      </c>
      <c r="D18" s="258" t="s">
        <v>257</v>
      </c>
      <c r="E18" s="249">
        <v>20</v>
      </c>
      <c r="F18" s="247" t="s">
        <v>277</v>
      </c>
      <c r="G18" s="243" t="s">
        <v>278</v>
      </c>
      <c r="H18" s="249">
        <v>20</v>
      </c>
      <c r="I18" s="131"/>
      <c r="J18" s="132"/>
      <c r="K18" s="133"/>
    </row>
    <row r="19" spans="1:11">
      <c r="A19" s="163"/>
      <c r="B19" s="251"/>
      <c r="C19" s="251"/>
      <c r="D19" s="258"/>
      <c r="E19" s="250"/>
      <c r="F19" s="248"/>
      <c r="G19" s="244"/>
      <c r="H19" s="250"/>
      <c r="I19" s="134"/>
      <c r="J19" s="135"/>
      <c r="K19" s="136"/>
    </row>
    <row r="20" spans="1:11">
      <c r="A20" s="163"/>
      <c r="B20" s="251" t="s">
        <v>138</v>
      </c>
      <c r="C20" s="251" t="s">
        <v>139</v>
      </c>
      <c r="D20" s="247"/>
      <c r="E20" s="249">
        <v>0</v>
      </c>
      <c r="F20" s="247"/>
      <c r="G20" s="245" t="s">
        <v>237</v>
      </c>
      <c r="H20" s="249">
        <v>0</v>
      </c>
      <c r="I20" s="131"/>
      <c r="J20" s="132"/>
      <c r="K20" s="133"/>
    </row>
    <row r="21" spans="1:11">
      <c r="A21" s="163"/>
      <c r="B21" s="251"/>
      <c r="C21" s="251"/>
      <c r="D21" s="248"/>
      <c r="E21" s="250"/>
      <c r="F21" s="248"/>
      <c r="G21" s="246"/>
      <c r="H21" s="250"/>
      <c r="I21" s="134"/>
      <c r="J21" s="135"/>
      <c r="K21" s="136"/>
    </row>
    <row r="22" spans="1:11">
      <c r="A22" s="163"/>
      <c r="B22" s="251"/>
      <c r="C22" s="251" t="s">
        <v>140</v>
      </c>
      <c r="D22" s="253" t="s">
        <v>279</v>
      </c>
      <c r="E22" s="249">
        <v>15</v>
      </c>
      <c r="F22" s="247" t="s">
        <v>280</v>
      </c>
      <c r="G22" s="243" t="s">
        <v>281</v>
      </c>
      <c r="H22" s="249">
        <v>15</v>
      </c>
      <c r="I22" s="131"/>
      <c r="J22" s="132"/>
      <c r="K22" s="133"/>
    </row>
    <row r="23" spans="1:11" ht="53.1" customHeight="1">
      <c r="A23" s="163"/>
      <c r="B23" s="251"/>
      <c r="C23" s="251"/>
      <c r="D23" s="253"/>
      <c r="E23" s="250"/>
      <c r="F23" s="248"/>
      <c r="G23" s="244"/>
      <c r="H23" s="250"/>
      <c r="I23" s="134"/>
      <c r="J23" s="135"/>
      <c r="K23" s="136"/>
    </row>
    <row r="24" spans="1:11">
      <c r="A24" s="163"/>
      <c r="B24" s="251"/>
      <c r="C24" s="251" t="s">
        <v>143</v>
      </c>
      <c r="D24" s="247"/>
      <c r="E24" s="249">
        <v>0</v>
      </c>
      <c r="F24" s="247"/>
      <c r="G24" s="245" t="s">
        <v>237</v>
      </c>
      <c r="H24" s="249">
        <v>0</v>
      </c>
      <c r="I24" s="131"/>
      <c r="J24" s="132"/>
      <c r="K24" s="133"/>
    </row>
    <row r="25" spans="1:11">
      <c r="A25" s="163"/>
      <c r="B25" s="251"/>
      <c r="C25" s="251"/>
      <c r="D25" s="248"/>
      <c r="E25" s="250"/>
      <c r="F25" s="248"/>
      <c r="G25" s="246"/>
      <c r="H25" s="250"/>
      <c r="I25" s="134"/>
      <c r="J25" s="135"/>
      <c r="K25" s="136"/>
    </row>
    <row r="26" spans="1:11">
      <c r="A26" s="163"/>
      <c r="B26" s="251"/>
      <c r="C26" s="251" t="s">
        <v>91</v>
      </c>
      <c r="D26" s="253" t="s">
        <v>259</v>
      </c>
      <c r="E26" s="249">
        <v>15</v>
      </c>
      <c r="F26" s="247" t="s">
        <v>282</v>
      </c>
      <c r="G26" s="243" t="s">
        <v>18</v>
      </c>
      <c r="H26" s="249">
        <v>15</v>
      </c>
      <c r="I26" s="131"/>
      <c r="J26" s="132"/>
      <c r="K26" s="133"/>
    </row>
    <row r="27" spans="1:11">
      <c r="A27" s="163"/>
      <c r="B27" s="251"/>
      <c r="C27" s="251"/>
      <c r="D27" s="253"/>
      <c r="E27" s="250"/>
      <c r="F27" s="248"/>
      <c r="G27" s="244"/>
      <c r="H27" s="250"/>
      <c r="I27" s="134"/>
      <c r="J27" s="135"/>
      <c r="K27" s="136"/>
    </row>
    <row r="28" spans="1:11">
      <c r="A28" s="163"/>
      <c r="B28" s="73" t="s">
        <v>94</v>
      </c>
      <c r="C28" s="73" t="s">
        <v>95</v>
      </c>
      <c r="D28" s="253" t="s">
        <v>261</v>
      </c>
      <c r="E28" s="249">
        <v>10</v>
      </c>
      <c r="F28" s="247" t="s">
        <v>283</v>
      </c>
      <c r="G28" s="243" t="s">
        <v>284</v>
      </c>
      <c r="H28" s="249">
        <v>10</v>
      </c>
      <c r="I28" s="131"/>
      <c r="J28" s="132"/>
      <c r="K28" s="133"/>
    </row>
    <row r="29" spans="1:11">
      <c r="A29" s="163"/>
      <c r="B29" s="73"/>
      <c r="C29" s="73"/>
      <c r="D29" s="253"/>
      <c r="E29" s="250"/>
      <c r="F29" s="248"/>
      <c r="G29" s="244"/>
      <c r="H29" s="250"/>
      <c r="I29" s="134"/>
      <c r="J29" s="135"/>
      <c r="K29" s="136"/>
    </row>
    <row r="30" spans="1:11">
      <c r="A30" s="160" t="s">
        <v>98</v>
      </c>
      <c r="B30" s="161"/>
      <c r="C30" s="162"/>
      <c r="D30" s="8"/>
      <c r="E30" s="156" t="s">
        <v>146</v>
      </c>
      <c r="F30" s="157"/>
      <c r="G30" s="157"/>
      <c r="H30" s="157"/>
      <c r="I30" s="157"/>
      <c r="J30" s="157"/>
      <c r="K30" s="158"/>
    </row>
    <row r="31" spans="1:11">
      <c r="A31" s="140" t="s">
        <v>147</v>
      </c>
      <c r="B31" s="141"/>
      <c r="C31" s="142"/>
      <c r="D31" s="170">
        <v>95.8</v>
      </c>
      <c r="E31" s="166" t="s">
        <v>101</v>
      </c>
      <c r="F31" s="166"/>
      <c r="G31" s="5" t="s">
        <v>102</v>
      </c>
      <c r="H31" s="252" t="s">
        <v>103</v>
      </c>
      <c r="I31" s="252"/>
      <c r="J31" s="252"/>
      <c r="K31" s="147"/>
    </row>
    <row r="32" spans="1:11">
      <c r="A32" s="143"/>
      <c r="B32" s="144"/>
      <c r="C32" s="145"/>
      <c r="D32" s="130"/>
      <c r="E32" s="166">
        <v>97.86</v>
      </c>
      <c r="F32" s="166"/>
      <c r="G32" s="5">
        <v>91</v>
      </c>
      <c r="H32" s="135"/>
      <c r="I32" s="135"/>
      <c r="J32" s="135"/>
      <c r="K32" s="136"/>
    </row>
    <row r="33" spans="1:11">
      <c r="A33" s="10"/>
      <c r="B33" s="165" t="s">
        <v>263</v>
      </c>
      <c r="C33" s="165"/>
      <c r="D33" s="165"/>
      <c r="E33" s="165"/>
      <c r="F33" s="165" t="s">
        <v>264</v>
      </c>
      <c r="G33" s="165"/>
      <c r="H33" s="165"/>
      <c r="I33" s="165"/>
      <c r="J33" s="15"/>
      <c r="K33" s="16"/>
    </row>
    <row r="34" spans="1:11">
      <c r="A34" s="86" t="s">
        <v>148</v>
      </c>
      <c r="B34" s="86"/>
      <c r="C34" s="86"/>
      <c r="D34" s="86"/>
      <c r="E34" s="86"/>
      <c r="F34" s="86"/>
      <c r="G34" s="86"/>
      <c r="H34" s="86"/>
      <c r="I34" s="86"/>
      <c r="J34" s="86"/>
      <c r="K34" s="86"/>
    </row>
    <row r="35" spans="1:11">
      <c r="A35" s="106" t="s">
        <v>104</v>
      </c>
      <c r="B35" s="106"/>
      <c r="C35" s="106"/>
      <c r="D35" s="106"/>
      <c r="E35" s="106"/>
      <c r="F35" s="106"/>
      <c r="G35" s="106"/>
      <c r="H35" s="106"/>
      <c r="I35" s="106"/>
      <c r="J35" s="106"/>
      <c r="K35" s="106"/>
    </row>
    <row r="36" spans="1:11">
      <c r="A36" s="86" t="s">
        <v>105</v>
      </c>
      <c r="B36" s="86"/>
      <c r="C36" s="86"/>
      <c r="D36" s="86"/>
      <c r="E36" s="86"/>
      <c r="F36" s="86"/>
      <c r="G36" s="86"/>
      <c r="H36" s="86"/>
      <c r="I36" s="86"/>
      <c r="J36" s="86"/>
      <c r="K36" s="86"/>
    </row>
  </sheetData>
  <mergeCells count="96">
    <mergeCell ref="D5:E5"/>
    <mergeCell ref="A1:K1"/>
    <mergeCell ref="A2:E2"/>
    <mergeCell ref="A3:C3"/>
    <mergeCell ref="D3:K3"/>
    <mergeCell ref="A4:C4"/>
    <mergeCell ref="D4:F4"/>
    <mergeCell ref="G4:K4"/>
    <mergeCell ref="D22:D23"/>
    <mergeCell ref="D18:D19"/>
    <mergeCell ref="E26:E27"/>
    <mergeCell ref="E20:E21"/>
    <mergeCell ref="D24:D25"/>
    <mergeCell ref="D26:D27"/>
    <mergeCell ref="C20:C21"/>
    <mergeCell ref="D6:E6"/>
    <mergeCell ref="D7:E7"/>
    <mergeCell ref="D8:E8"/>
    <mergeCell ref="B10:F10"/>
    <mergeCell ref="D9:E9"/>
    <mergeCell ref="G10:K10"/>
    <mergeCell ref="I11:K11"/>
    <mergeCell ref="D12:D13"/>
    <mergeCell ref="D31:D32"/>
    <mergeCell ref="E30:K30"/>
    <mergeCell ref="D14:D15"/>
    <mergeCell ref="D16:D17"/>
    <mergeCell ref="F20:F21"/>
    <mergeCell ref="F22:F23"/>
    <mergeCell ref="F24:F25"/>
    <mergeCell ref="B33:E33"/>
    <mergeCell ref="D28:D29"/>
    <mergeCell ref="E12:E13"/>
    <mergeCell ref="E14:E15"/>
    <mergeCell ref="E16:E17"/>
    <mergeCell ref="D20:D21"/>
    <mergeCell ref="E22:E23"/>
    <mergeCell ref="E24:E25"/>
    <mergeCell ref="C22:C23"/>
    <mergeCell ref="C24:C25"/>
    <mergeCell ref="F33:I33"/>
    <mergeCell ref="E28:E29"/>
    <mergeCell ref="F28:F29"/>
    <mergeCell ref="E32:F32"/>
    <mergeCell ref="A34:K34"/>
    <mergeCell ref="C26:C27"/>
    <mergeCell ref="C28:C29"/>
    <mergeCell ref="H26:H27"/>
    <mergeCell ref="A30:C30"/>
    <mergeCell ref="F26:F27"/>
    <mergeCell ref="C14:C15"/>
    <mergeCell ref="C16:C17"/>
    <mergeCell ref="H12:H13"/>
    <mergeCell ref="H31:K32"/>
    <mergeCell ref="H28:H29"/>
    <mergeCell ref="A31:C32"/>
    <mergeCell ref="G28:G29"/>
    <mergeCell ref="I28:K29"/>
    <mergeCell ref="E31:F31"/>
    <mergeCell ref="C18:C19"/>
    <mergeCell ref="G16:G17"/>
    <mergeCell ref="G18:G19"/>
    <mergeCell ref="H18:H19"/>
    <mergeCell ref="G26:G27"/>
    <mergeCell ref="A36:K36"/>
    <mergeCell ref="A11:A29"/>
    <mergeCell ref="B12:B19"/>
    <mergeCell ref="B20:B27"/>
    <mergeCell ref="B28:B29"/>
    <mergeCell ref="C12:C13"/>
    <mergeCell ref="I22:K23"/>
    <mergeCell ref="H20:H21"/>
    <mergeCell ref="H22:H23"/>
    <mergeCell ref="H24:H25"/>
    <mergeCell ref="H14:H15"/>
    <mergeCell ref="H16:H17"/>
    <mergeCell ref="G12:G13"/>
    <mergeCell ref="G14:G15"/>
    <mergeCell ref="F14:F15"/>
    <mergeCell ref="F12:F13"/>
    <mergeCell ref="G20:G21"/>
    <mergeCell ref="A35:K35"/>
    <mergeCell ref="E18:E19"/>
    <mergeCell ref="F16:F17"/>
    <mergeCell ref="F18:F19"/>
    <mergeCell ref="I20:K21"/>
    <mergeCell ref="I12:K13"/>
    <mergeCell ref="I14:K15"/>
    <mergeCell ref="A5:C9"/>
    <mergeCell ref="I26:K27"/>
    <mergeCell ref="I16:K17"/>
    <mergeCell ref="I24:K25"/>
    <mergeCell ref="G22:G23"/>
    <mergeCell ref="G24:G25"/>
    <mergeCell ref="K6:K9"/>
    <mergeCell ref="I18:K19"/>
  </mergeCells>
  <phoneticPr fontId="5"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dimension ref="A1:K36"/>
  <sheetViews>
    <sheetView topLeftCell="A4" workbookViewId="0">
      <selection activeCell="F33" sqref="F33:I33"/>
    </sheetView>
  </sheetViews>
  <sheetFormatPr defaultColWidth="9" defaultRowHeight="14.25"/>
  <cols>
    <col min="3" max="3" width="9.375" customWidth="1"/>
    <col min="4" max="4" width="24" customWidth="1"/>
    <col min="5" max="5" width="6.375" customWidth="1"/>
    <col min="6" max="6" width="33.25" customWidth="1"/>
    <col min="7" max="7" width="31.25" customWidth="1"/>
    <col min="8" max="8" width="5.75" customWidth="1"/>
    <col min="9" max="9" width="8.5" customWidth="1"/>
    <col min="10" max="10" width="5.125" customWidth="1"/>
    <col min="11" max="11" width="11.875" customWidth="1"/>
  </cols>
  <sheetData>
    <row r="1" spans="1:11" ht="20.25">
      <c r="A1" s="176" t="s">
        <v>108</v>
      </c>
      <c r="B1" s="177"/>
      <c r="C1" s="177"/>
      <c r="D1" s="177"/>
      <c r="E1" s="177"/>
      <c r="F1" s="177"/>
      <c r="G1" s="177"/>
      <c r="H1" s="177"/>
      <c r="I1" s="177"/>
      <c r="J1" s="177"/>
      <c r="K1" s="177"/>
    </row>
    <row r="2" spans="1:11">
      <c r="A2" s="135" t="s">
        <v>265</v>
      </c>
      <c r="B2" s="135"/>
      <c r="C2" s="260"/>
      <c r="D2" s="260"/>
      <c r="E2" s="260"/>
      <c r="F2" s="1"/>
      <c r="G2" s="1"/>
      <c r="H2" s="1"/>
      <c r="I2" s="1"/>
      <c r="J2" s="1"/>
      <c r="K2" s="1"/>
    </row>
    <row r="3" spans="1:11">
      <c r="A3" s="168" t="s">
        <v>110</v>
      </c>
      <c r="B3" s="171"/>
      <c r="C3" s="169"/>
      <c r="D3" s="290" t="s">
        <v>285</v>
      </c>
      <c r="E3" s="290"/>
      <c r="F3" s="290"/>
      <c r="G3" s="290"/>
      <c r="H3" s="290"/>
      <c r="I3" s="290"/>
      <c r="J3" s="290"/>
      <c r="K3" s="290"/>
    </row>
    <row r="4" spans="1:11">
      <c r="A4" s="168" t="s">
        <v>112</v>
      </c>
      <c r="B4" s="171"/>
      <c r="C4" s="169"/>
      <c r="D4" s="284" t="s">
        <v>267</v>
      </c>
      <c r="E4" s="285"/>
      <c r="F4" s="286"/>
      <c r="G4" s="287" t="s">
        <v>286</v>
      </c>
      <c r="H4" s="288"/>
      <c r="I4" s="288"/>
      <c r="J4" s="288"/>
      <c r="K4" s="289"/>
    </row>
    <row r="5" spans="1:11" ht="22.5">
      <c r="A5" s="131" t="s">
        <v>269</v>
      </c>
      <c r="B5" s="132"/>
      <c r="C5" s="133"/>
      <c r="D5" s="168"/>
      <c r="E5" s="169"/>
      <c r="F5" s="11" t="s">
        <v>115</v>
      </c>
      <c r="G5" s="11" t="s">
        <v>116</v>
      </c>
      <c r="H5" s="11" t="s">
        <v>117</v>
      </c>
      <c r="I5" s="11" t="s">
        <v>118</v>
      </c>
      <c r="J5" s="11" t="s">
        <v>48</v>
      </c>
      <c r="K5" s="11" t="s">
        <v>119</v>
      </c>
    </row>
    <row r="6" spans="1:11">
      <c r="A6" s="167"/>
      <c r="B6" s="146"/>
      <c r="C6" s="147"/>
      <c r="D6" s="168" t="s">
        <v>120</v>
      </c>
      <c r="E6" s="169"/>
      <c r="F6" s="59">
        <v>296.75</v>
      </c>
      <c r="G6" s="59">
        <v>201.38</v>
      </c>
      <c r="H6" s="5">
        <v>10</v>
      </c>
      <c r="I6" s="5">
        <f>G6/F6</f>
        <v>0.678618365627633</v>
      </c>
      <c r="J6" s="13">
        <f>I6*H6</f>
        <v>6.7861836562763296</v>
      </c>
      <c r="K6" s="148" t="s">
        <v>121</v>
      </c>
    </row>
    <row r="7" spans="1:11">
      <c r="A7" s="167"/>
      <c r="B7" s="146"/>
      <c r="C7" s="147"/>
      <c r="D7" s="168" t="s">
        <v>122</v>
      </c>
      <c r="E7" s="169"/>
      <c r="F7" s="59">
        <v>296.75</v>
      </c>
      <c r="G7" s="59">
        <v>201.38</v>
      </c>
      <c r="H7" s="5">
        <v>10</v>
      </c>
      <c r="I7" s="5">
        <f>G7/F7</f>
        <v>0.678618365627633</v>
      </c>
      <c r="J7" s="13">
        <f>I7*H7</f>
        <v>6.7861836562763296</v>
      </c>
      <c r="K7" s="148"/>
    </row>
    <row r="8" spans="1:11">
      <c r="A8" s="167"/>
      <c r="B8" s="146"/>
      <c r="C8" s="147"/>
      <c r="D8" s="168" t="s">
        <v>11</v>
      </c>
      <c r="E8" s="169"/>
      <c r="F8" s="2"/>
      <c r="G8" s="5"/>
      <c r="H8" s="5"/>
      <c r="I8" s="5"/>
      <c r="J8" s="13"/>
      <c r="K8" s="148"/>
    </row>
    <row r="9" spans="1:11">
      <c r="A9" s="134"/>
      <c r="B9" s="135"/>
      <c r="C9" s="136"/>
      <c r="D9" s="168" t="s">
        <v>12</v>
      </c>
      <c r="E9" s="169"/>
      <c r="F9" s="2"/>
      <c r="G9" s="5"/>
      <c r="H9" s="5"/>
      <c r="I9" s="5"/>
      <c r="J9" s="13"/>
      <c r="K9" s="148"/>
    </row>
    <row r="10" spans="1:11" ht="44.25" customHeight="1">
      <c r="A10" s="3" t="s">
        <v>123</v>
      </c>
      <c r="B10" s="277" t="s">
        <v>287</v>
      </c>
      <c r="C10" s="278"/>
      <c r="D10" s="278"/>
      <c r="E10" s="278"/>
      <c r="F10" s="279"/>
      <c r="G10" s="277" t="s">
        <v>288</v>
      </c>
      <c r="H10" s="281"/>
      <c r="I10" s="281"/>
      <c r="J10" s="278"/>
      <c r="K10" s="279"/>
    </row>
    <row r="11" spans="1:11">
      <c r="A11" s="163" t="s">
        <v>41</v>
      </c>
      <c r="B11" s="4" t="s">
        <v>42</v>
      </c>
      <c r="C11" s="4" t="s">
        <v>43</v>
      </c>
      <c r="D11" s="5" t="s">
        <v>44</v>
      </c>
      <c r="E11" s="5" t="s">
        <v>45</v>
      </c>
      <c r="F11" s="4" t="s">
        <v>46</v>
      </c>
      <c r="G11" s="4" t="s">
        <v>47</v>
      </c>
      <c r="H11" s="4" t="s">
        <v>48</v>
      </c>
      <c r="I11" s="137" t="s">
        <v>49</v>
      </c>
      <c r="J11" s="138"/>
      <c r="K11" s="139"/>
    </row>
    <row r="12" spans="1:11">
      <c r="A12" s="163"/>
      <c r="B12" s="164" t="s">
        <v>50</v>
      </c>
      <c r="C12" s="164" t="s">
        <v>51</v>
      </c>
      <c r="D12" s="270" t="s">
        <v>289</v>
      </c>
      <c r="E12" s="273">
        <v>10</v>
      </c>
      <c r="F12" s="270" t="s">
        <v>290</v>
      </c>
      <c r="G12" s="270" t="s">
        <v>291</v>
      </c>
      <c r="H12" s="273">
        <v>10</v>
      </c>
      <c r="I12" s="153"/>
      <c r="J12" s="154"/>
      <c r="K12" s="155"/>
    </row>
    <row r="13" spans="1:11">
      <c r="A13" s="163"/>
      <c r="B13" s="164"/>
      <c r="C13" s="164"/>
      <c r="D13" s="272"/>
      <c r="E13" s="274"/>
      <c r="F13" s="282"/>
      <c r="G13" s="271"/>
      <c r="H13" s="274"/>
      <c r="I13" s="156"/>
      <c r="J13" s="157"/>
      <c r="K13" s="158"/>
    </row>
    <row r="14" spans="1:11">
      <c r="A14" s="163"/>
      <c r="B14" s="164"/>
      <c r="C14" s="164" t="s">
        <v>68</v>
      </c>
      <c r="D14" s="270" t="s">
        <v>292</v>
      </c>
      <c r="E14" s="273">
        <v>10</v>
      </c>
      <c r="F14" s="270" t="s">
        <v>293</v>
      </c>
      <c r="G14" s="270" t="s">
        <v>294</v>
      </c>
      <c r="H14" s="273">
        <v>10</v>
      </c>
      <c r="I14" s="131"/>
      <c r="J14" s="132"/>
      <c r="K14" s="133"/>
    </row>
    <row r="15" spans="1:11">
      <c r="A15" s="163"/>
      <c r="B15" s="164"/>
      <c r="C15" s="164"/>
      <c r="D15" s="272"/>
      <c r="E15" s="274"/>
      <c r="F15" s="282"/>
      <c r="G15" s="271"/>
      <c r="H15" s="274"/>
      <c r="I15" s="134"/>
      <c r="J15" s="135"/>
      <c r="K15" s="136"/>
    </row>
    <row r="16" spans="1:11">
      <c r="A16" s="163"/>
      <c r="B16" s="164"/>
      <c r="C16" s="164" t="s">
        <v>74</v>
      </c>
      <c r="D16" s="270" t="s">
        <v>295</v>
      </c>
      <c r="E16" s="273">
        <v>15</v>
      </c>
      <c r="F16" s="270" t="s">
        <v>296</v>
      </c>
      <c r="G16" s="270" t="s">
        <v>18</v>
      </c>
      <c r="H16" s="273">
        <v>15</v>
      </c>
      <c r="I16" s="131"/>
      <c r="J16" s="132"/>
      <c r="K16" s="133"/>
    </row>
    <row r="17" spans="1:11">
      <c r="A17" s="163"/>
      <c r="B17" s="164"/>
      <c r="C17" s="164"/>
      <c r="D17" s="272"/>
      <c r="E17" s="274"/>
      <c r="F17" s="282"/>
      <c r="G17" s="271"/>
      <c r="H17" s="274"/>
      <c r="I17" s="134"/>
      <c r="J17" s="135"/>
      <c r="K17" s="136"/>
    </row>
    <row r="18" spans="1:11">
      <c r="A18" s="163"/>
      <c r="B18" s="164"/>
      <c r="C18" s="164" t="s">
        <v>77</v>
      </c>
      <c r="D18" s="280" t="s">
        <v>77</v>
      </c>
      <c r="E18" s="273">
        <v>15</v>
      </c>
      <c r="F18" s="275" t="s">
        <v>297</v>
      </c>
      <c r="G18" s="270" t="s">
        <v>278</v>
      </c>
      <c r="H18" s="273">
        <v>15</v>
      </c>
      <c r="I18" s="131"/>
      <c r="J18" s="132"/>
      <c r="K18" s="133"/>
    </row>
    <row r="19" spans="1:11">
      <c r="A19" s="163"/>
      <c r="B19" s="164"/>
      <c r="C19" s="164"/>
      <c r="D19" s="280"/>
      <c r="E19" s="274"/>
      <c r="F19" s="276"/>
      <c r="G19" s="271"/>
      <c r="H19" s="274"/>
      <c r="I19" s="134"/>
      <c r="J19" s="135"/>
      <c r="K19" s="136"/>
    </row>
    <row r="20" spans="1:11">
      <c r="A20" s="163"/>
      <c r="B20" s="164" t="s">
        <v>138</v>
      </c>
      <c r="C20" s="164" t="s">
        <v>139</v>
      </c>
      <c r="D20" s="275" t="s">
        <v>255</v>
      </c>
      <c r="E20" s="273">
        <v>30</v>
      </c>
      <c r="F20" s="275" t="s">
        <v>298</v>
      </c>
      <c r="G20" s="268" t="s">
        <v>299</v>
      </c>
      <c r="H20" s="273">
        <v>30</v>
      </c>
      <c r="I20" s="131"/>
      <c r="J20" s="132"/>
      <c r="K20" s="133"/>
    </row>
    <row r="21" spans="1:11">
      <c r="A21" s="163"/>
      <c r="B21" s="164"/>
      <c r="C21" s="164"/>
      <c r="D21" s="276"/>
      <c r="E21" s="274"/>
      <c r="F21" s="276"/>
      <c r="G21" s="269"/>
      <c r="H21" s="274"/>
      <c r="I21" s="134"/>
      <c r="J21" s="135"/>
      <c r="K21" s="136"/>
    </row>
    <row r="22" spans="1:11">
      <c r="A22" s="163"/>
      <c r="B22" s="164"/>
      <c r="C22" s="164" t="s">
        <v>140</v>
      </c>
      <c r="D22" s="283"/>
      <c r="E22" s="273"/>
      <c r="F22" s="275"/>
      <c r="G22" s="270"/>
      <c r="H22" s="273"/>
      <c r="I22" s="131"/>
      <c r="J22" s="132"/>
      <c r="K22" s="133"/>
    </row>
    <row r="23" spans="1:11">
      <c r="A23" s="163"/>
      <c r="B23" s="164"/>
      <c r="C23" s="164"/>
      <c r="D23" s="283"/>
      <c r="E23" s="274"/>
      <c r="F23" s="276"/>
      <c r="G23" s="271"/>
      <c r="H23" s="274"/>
      <c r="I23" s="134"/>
      <c r="J23" s="135"/>
      <c r="K23" s="136"/>
    </row>
    <row r="24" spans="1:11">
      <c r="A24" s="163"/>
      <c r="B24" s="164"/>
      <c r="C24" s="164" t="s">
        <v>143</v>
      </c>
      <c r="D24" s="275"/>
      <c r="E24" s="273"/>
      <c r="F24" s="275"/>
      <c r="G24" s="268"/>
      <c r="H24" s="273"/>
      <c r="I24" s="131"/>
      <c r="J24" s="132"/>
      <c r="K24" s="133"/>
    </row>
    <row r="25" spans="1:11">
      <c r="A25" s="163"/>
      <c r="B25" s="164"/>
      <c r="C25" s="164"/>
      <c r="D25" s="276"/>
      <c r="E25" s="274"/>
      <c r="F25" s="276"/>
      <c r="G25" s="269"/>
      <c r="H25" s="274"/>
      <c r="I25" s="134"/>
      <c r="J25" s="135"/>
      <c r="K25" s="136"/>
    </row>
    <row r="26" spans="1:11">
      <c r="A26" s="163"/>
      <c r="B26" s="164"/>
      <c r="C26" s="164" t="s">
        <v>91</v>
      </c>
      <c r="D26" s="283"/>
      <c r="E26" s="273"/>
      <c r="F26" s="275"/>
      <c r="G26" s="270"/>
      <c r="H26" s="273"/>
      <c r="I26" s="131"/>
      <c r="J26" s="132"/>
      <c r="K26" s="133"/>
    </row>
    <row r="27" spans="1:11">
      <c r="A27" s="163"/>
      <c r="B27" s="164"/>
      <c r="C27" s="164"/>
      <c r="D27" s="283"/>
      <c r="E27" s="274"/>
      <c r="F27" s="276"/>
      <c r="G27" s="271"/>
      <c r="H27" s="274"/>
      <c r="I27" s="134"/>
      <c r="J27" s="135"/>
      <c r="K27" s="136"/>
    </row>
    <row r="28" spans="1:11">
      <c r="A28" s="163"/>
      <c r="B28" s="159" t="s">
        <v>94</v>
      </c>
      <c r="C28" s="159" t="s">
        <v>95</v>
      </c>
      <c r="D28" s="283" t="s">
        <v>300</v>
      </c>
      <c r="E28" s="273">
        <v>10</v>
      </c>
      <c r="F28" s="275" t="s">
        <v>301</v>
      </c>
      <c r="G28" s="270" t="s">
        <v>302</v>
      </c>
      <c r="H28" s="273">
        <v>10</v>
      </c>
      <c r="I28" s="131"/>
      <c r="J28" s="132"/>
      <c r="K28" s="133"/>
    </row>
    <row r="29" spans="1:11">
      <c r="A29" s="163"/>
      <c r="B29" s="159"/>
      <c r="C29" s="159"/>
      <c r="D29" s="283"/>
      <c r="E29" s="274"/>
      <c r="F29" s="276"/>
      <c r="G29" s="271"/>
      <c r="H29" s="274"/>
      <c r="I29" s="134"/>
      <c r="J29" s="135"/>
      <c r="K29" s="136"/>
    </row>
    <row r="30" spans="1:11">
      <c r="A30" s="160" t="s">
        <v>98</v>
      </c>
      <c r="B30" s="161"/>
      <c r="C30" s="162"/>
      <c r="D30" s="8"/>
      <c r="E30" s="156" t="s">
        <v>146</v>
      </c>
      <c r="F30" s="157"/>
      <c r="G30" s="157"/>
      <c r="H30" s="157"/>
      <c r="I30" s="157"/>
      <c r="J30" s="157"/>
      <c r="K30" s="158"/>
    </row>
    <row r="31" spans="1:11">
      <c r="A31" s="140" t="s">
        <v>147</v>
      </c>
      <c r="B31" s="141"/>
      <c r="C31" s="142"/>
      <c r="D31" s="170">
        <v>95.05</v>
      </c>
      <c r="E31" s="166" t="s">
        <v>101</v>
      </c>
      <c r="F31" s="166"/>
      <c r="G31" s="5" t="s">
        <v>102</v>
      </c>
      <c r="H31" s="146" t="s">
        <v>103</v>
      </c>
      <c r="I31" s="146"/>
      <c r="J31" s="146"/>
      <c r="K31" s="147"/>
    </row>
    <row r="32" spans="1:11">
      <c r="A32" s="143"/>
      <c r="B32" s="144"/>
      <c r="C32" s="145"/>
      <c r="D32" s="130"/>
      <c r="E32" s="166">
        <v>96.79</v>
      </c>
      <c r="F32" s="166"/>
      <c r="G32" s="5">
        <v>91</v>
      </c>
      <c r="H32" s="135"/>
      <c r="I32" s="135"/>
      <c r="J32" s="135"/>
      <c r="K32" s="136"/>
    </row>
    <row r="33" spans="1:11">
      <c r="A33" s="10"/>
      <c r="B33" s="165" t="s">
        <v>263</v>
      </c>
      <c r="C33" s="165"/>
      <c r="D33" s="165"/>
      <c r="E33" s="165"/>
      <c r="F33" s="165" t="s">
        <v>264</v>
      </c>
      <c r="G33" s="165"/>
      <c r="H33" s="165"/>
      <c r="I33" s="165"/>
      <c r="J33" s="60"/>
      <c r="K33" s="16"/>
    </row>
    <row r="34" spans="1:11">
      <c r="A34" s="86" t="s">
        <v>148</v>
      </c>
      <c r="B34" s="86"/>
      <c r="C34" s="86"/>
      <c r="D34" s="86"/>
      <c r="E34" s="86"/>
      <c r="F34" s="86"/>
      <c r="G34" s="86"/>
      <c r="H34" s="86"/>
      <c r="I34" s="86"/>
      <c r="J34" s="86"/>
      <c r="K34" s="86"/>
    </row>
    <row r="35" spans="1:11">
      <c r="A35" s="106" t="s">
        <v>104</v>
      </c>
      <c r="B35" s="106"/>
      <c r="C35" s="106"/>
      <c r="D35" s="106"/>
      <c r="E35" s="106"/>
      <c r="F35" s="106"/>
      <c r="G35" s="106"/>
      <c r="H35" s="106"/>
      <c r="I35" s="106"/>
      <c r="J35" s="106"/>
      <c r="K35" s="106"/>
    </row>
    <row r="36" spans="1:11">
      <c r="A36" s="86" t="s">
        <v>105</v>
      </c>
      <c r="B36" s="86"/>
      <c r="C36" s="86"/>
      <c r="D36" s="86"/>
      <c r="E36" s="86"/>
      <c r="F36" s="86"/>
      <c r="G36" s="86"/>
      <c r="H36" s="86"/>
      <c r="I36" s="86"/>
      <c r="J36" s="86"/>
      <c r="K36" s="86"/>
    </row>
  </sheetData>
  <mergeCells count="96">
    <mergeCell ref="A4:C4"/>
    <mergeCell ref="D4:F4"/>
    <mergeCell ref="G4:K4"/>
    <mergeCell ref="A1:K1"/>
    <mergeCell ref="A2:E2"/>
    <mergeCell ref="A3:C3"/>
    <mergeCell ref="D3:K3"/>
    <mergeCell ref="F33:I33"/>
    <mergeCell ref="D31:D32"/>
    <mergeCell ref="C28:C29"/>
    <mergeCell ref="C20:C21"/>
    <mergeCell ref="C22:C23"/>
    <mergeCell ref="C24:C25"/>
    <mergeCell ref="E22:E23"/>
    <mergeCell ref="E24:E25"/>
    <mergeCell ref="D24:D25"/>
    <mergeCell ref="D20:D21"/>
    <mergeCell ref="D22:D23"/>
    <mergeCell ref="C26:C27"/>
    <mergeCell ref="A30:C30"/>
    <mergeCell ref="E30:K30"/>
    <mergeCell ref="H26:H27"/>
    <mergeCell ref="G26:G27"/>
    <mergeCell ref="A36:K36"/>
    <mergeCell ref="A11:A29"/>
    <mergeCell ref="B12:B19"/>
    <mergeCell ref="B20:B27"/>
    <mergeCell ref="B28:B29"/>
    <mergeCell ref="C12:C13"/>
    <mergeCell ref="A35:K35"/>
    <mergeCell ref="A34:K34"/>
    <mergeCell ref="F16:F17"/>
    <mergeCell ref="H18:H19"/>
    <mergeCell ref="D7:E7"/>
    <mergeCell ref="D8:E8"/>
    <mergeCell ref="B33:E33"/>
    <mergeCell ref="D26:D27"/>
    <mergeCell ref="C14:C15"/>
    <mergeCell ref="C16:C17"/>
    <mergeCell ref="A31:C32"/>
    <mergeCell ref="E32:F32"/>
    <mergeCell ref="D28:D29"/>
    <mergeCell ref="E26:E27"/>
    <mergeCell ref="E12:E13"/>
    <mergeCell ref="E14:E15"/>
    <mergeCell ref="D12:D13"/>
    <mergeCell ref="E31:F31"/>
    <mergeCell ref="G10:K10"/>
    <mergeCell ref="K6:K9"/>
    <mergeCell ref="I12:K13"/>
    <mergeCell ref="I14:K15"/>
    <mergeCell ref="F12:F13"/>
    <mergeCell ref="F14:F15"/>
    <mergeCell ref="H20:H21"/>
    <mergeCell ref="G16:G17"/>
    <mergeCell ref="H12:H13"/>
    <mergeCell ref="H14:H15"/>
    <mergeCell ref="G12:G13"/>
    <mergeCell ref="G14:G15"/>
    <mergeCell ref="F28:F29"/>
    <mergeCell ref="E18:E19"/>
    <mergeCell ref="E20:E21"/>
    <mergeCell ref="F18:F19"/>
    <mergeCell ref="F20:F21"/>
    <mergeCell ref="F22:F23"/>
    <mergeCell ref="F24:F25"/>
    <mergeCell ref="H24:H25"/>
    <mergeCell ref="B10:F10"/>
    <mergeCell ref="E16:E17"/>
    <mergeCell ref="D16:D17"/>
    <mergeCell ref="D18:D19"/>
    <mergeCell ref="D5:E5"/>
    <mergeCell ref="D6:E6"/>
    <mergeCell ref="C18:C19"/>
    <mergeCell ref="A5:C9"/>
    <mergeCell ref="D9:E9"/>
    <mergeCell ref="I26:K27"/>
    <mergeCell ref="E28:E29"/>
    <mergeCell ref="F26:F27"/>
    <mergeCell ref="G18:G19"/>
    <mergeCell ref="H31:K32"/>
    <mergeCell ref="I18:K19"/>
    <mergeCell ref="I20:K21"/>
    <mergeCell ref="I22:K23"/>
    <mergeCell ref="H28:H29"/>
    <mergeCell ref="H22:H23"/>
    <mergeCell ref="G20:G21"/>
    <mergeCell ref="G28:G29"/>
    <mergeCell ref="G22:G23"/>
    <mergeCell ref="G24:G25"/>
    <mergeCell ref="I11:K11"/>
    <mergeCell ref="D14:D15"/>
    <mergeCell ref="I28:K29"/>
    <mergeCell ref="I16:K17"/>
    <mergeCell ref="H16:H17"/>
    <mergeCell ref="I24:K25"/>
  </mergeCells>
  <phoneticPr fontId="5"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dimension ref="A1:M64"/>
  <sheetViews>
    <sheetView topLeftCell="A40" workbookViewId="0">
      <selection activeCell="G24" sqref="G24:G25"/>
    </sheetView>
  </sheetViews>
  <sheetFormatPr defaultColWidth="9" defaultRowHeight="14.25"/>
  <cols>
    <col min="1" max="1" width="6.125" customWidth="1"/>
    <col min="2" max="2" width="13" customWidth="1"/>
    <col min="3" max="3" width="12.5" customWidth="1"/>
    <col min="4" max="4" width="24.125" customWidth="1"/>
    <col min="5" max="5" width="6.75" customWidth="1"/>
    <col min="6" max="6" width="21.25" customWidth="1"/>
    <col min="7" max="7" width="27.75" customWidth="1"/>
    <col min="8" max="8" width="9.75" customWidth="1"/>
    <col min="9" max="9" width="8.375" customWidth="1"/>
    <col min="10" max="10" width="7.375" customWidth="1"/>
    <col min="11" max="11" width="7.5" customWidth="1"/>
    <col min="12" max="12" width="16" customWidth="1"/>
    <col min="13" max="13" width="11.75" customWidth="1"/>
  </cols>
  <sheetData>
    <row r="1" spans="1:13" ht="20.25">
      <c r="A1" s="122" t="s">
        <v>0</v>
      </c>
      <c r="B1" s="122"/>
      <c r="C1" s="122"/>
      <c r="D1" s="122"/>
      <c r="E1" s="122"/>
      <c r="F1" s="122"/>
      <c r="G1" s="122"/>
      <c r="H1" s="122"/>
      <c r="I1" s="122"/>
      <c r="J1" s="122"/>
      <c r="K1" s="122"/>
      <c r="L1" s="122"/>
      <c r="M1" s="122"/>
    </row>
    <row r="2" spans="1:13">
      <c r="A2" s="123" t="s">
        <v>109</v>
      </c>
      <c r="B2" s="123"/>
      <c r="C2" s="38"/>
      <c r="D2" s="38"/>
      <c r="E2" s="38"/>
      <c r="F2" s="38"/>
      <c r="G2" s="38"/>
      <c r="H2" s="38"/>
      <c r="I2" s="38"/>
      <c r="J2" s="38"/>
      <c r="K2" s="38"/>
      <c r="L2" s="38"/>
      <c r="M2" s="36"/>
    </row>
    <row r="3" spans="1:13">
      <c r="A3" s="124" t="s">
        <v>2</v>
      </c>
      <c r="B3" s="124"/>
      <c r="C3" s="98" t="s">
        <v>303</v>
      </c>
      <c r="D3" s="98"/>
      <c r="E3" s="125"/>
      <c r="F3" s="125"/>
      <c r="G3" s="125"/>
      <c r="H3" s="98"/>
      <c r="I3" s="125"/>
      <c r="J3" s="125"/>
      <c r="K3" s="125"/>
      <c r="L3" s="98"/>
      <c r="M3" s="126"/>
    </row>
    <row r="4" spans="1:13">
      <c r="A4" s="74" t="s">
        <v>4</v>
      </c>
      <c r="B4" s="74" t="s">
        <v>5</v>
      </c>
      <c r="C4" s="74" t="s">
        <v>6</v>
      </c>
      <c r="D4" s="111" t="s">
        <v>7</v>
      </c>
      <c r="E4" s="46"/>
      <c r="F4" s="47"/>
      <c r="G4" s="48"/>
      <c r="H4" s="118" t="s">
        <v>8</v>
      </c>
      <c r="I4" s="46"/>
      <c r="J4" s="47"/>
      <c r="K4" s="48"/>
      <c r="L4" s="48"/>
      <c r="M4" s="81" t="s">
        <v>9</v>
      </c>
    </row>
    <row r="5" spans="1:13" ht="33.75">
      <c r="A5" s="74"/>
      <c r="B5" s="74"/>
      <c r="C5" s="74"/>
      <c r="D5" s="74"/>
      <c r="E5" s="44" t="s">
        <v>10</v>
      </c>
      <c r="F5" s="44" t="s">
        <v>11</v>
      </c>
      <c r="G5" s="44" t="s">
        <v>12</v>
      </c>
      <c r="H5" s="74"/>
      <c r="I5" s="44" t="s">
        <v>10</v>
      </c>
      <c r="J5" s="44" t="s">
        <v>13</v>
      </c>
      <c r="K5" s="44" t="s">
        <v>12</v>
      </c>
      <c r="L5" s="39" t="s">
        <v>14</v>
      </c>
      <c r="M5" s="117"/>
    </row>
    <row r="6" spans="1:13" ht="22.5">
      <c r="A6" s="74"/>
      <c r="B6" s="39" t="s">
        <v>304</v>
      </c>
      <c r="C6" s="40" t="s">
        <v>16</v>
      </c>
      <c r="D6" s="41">
        <v>1774.71</v>
      </c>
      <c r="E6" s="41">
        <v>1774.71</v>
      </c>
      <c r="F6" s="41"/>
      <c r="G6" s="42"/>
      <c r="H6" s="42">
        <v>1697.45</v>
      </c>
      <c r="I6" s="42">
        <v>1697.45</v>
      </c>
      <c r="J6" s="53"/>
      <c r="K6" s="40"/>
      <c r="L6" s="119">
        <f>1697.45/1774.71</f>
        <v>0.95646612686016297</v>
      </c>
      <c r="M6" s="117"/>
    </row>
    <row r="7" spans="1:13">
      <c r="A7" s="74"/>
      <c r="B7" s="39"/>
      <c r="C7" s="40"/>
      <c r="D7" s="41"/>
      <c r="E7" s="41"/>
      <c r="F7" s="41"/>
      <c r="G7" s="42"/>
      <c r="H7" s="42"/>
      <c r="I7" s="42"/>
      <c r="J7" s="53"/>
      <c r="K7" s="40"/>
      <c r="L7" s="192"/>
      <c r="M7" s="117"/>
    </row>
    <row r="8" spans="1:13">
      <c r="A8" s="74"/>
      <c r="B8" s="39"/>
      <c r="C8" s="40"/>
      <c r="D8" s="41"/>
      <c r="E8" s="41"/>
      <c r="F8" s="41"/>
      <c r="G8" s="42"/>
      <c r="H8" s="42"/>
      <c r="I8" s="42"/>
      <c r="J8" s="53"/>
      <c r="K8" s="40"/>
      <c r="L8" s="192"/>
      <c r="M8" s="117"/>
    </row>
    <row r="9" spans="1:13">
      <c r="A9" s="74"/>
      <c r="B9" s="39" t="s">
        <v>153</v>
      </c>
      <c r="C9" s="40"/>
      <c r="D9" s="42"/>
      <c r="E9" s="42"/>
      <c r="F9" s="41"/>
      <c r="G9" s="42"/>
      <c r="H9" s="42"/>
      <c r="I9" s="42"/>
      <c r="J9" s="53"/>
      <c r="K9" s="40"/>
      <c r="L9" s="192"/>
      <c r="M9" s="117"/>
    </row>
    <row r="10" spans="1:13" ht="22.5">
      <c r="A10" s="74"/>
      <c r="B10" s="74"/>
      <c r="C10" s="74"/>
      <c r="D10" s="39" t="s">
        <v>305</v>
      </c>
      <c r="E10" s="41">
        <v>1774.71</v>
      </c>
      <c r="F10" s="41"/>
      <c r="G10" s="42"/>
      <c r="H10" s="39" t="s">
        <v>306</v>
      </c>
      <c r="I10" s="42">
        <v>1697.45</v>
      </c>
      <c r="J10" s="53"/>
      <c r="K10" s="40"/>
      <c r="L10" s="193"/>
      <c r="M10" s="56">
        <f>L6*7</f>
        <v>6.6952628880211398</v>
      </c>
    </row>
    <row r="11" spans="1:13">
      <c r="A11" s="77" t="s">
        <v>27</v>
      </c>
      <c r="B11" s="75" t="s">
        <v>7</v>
      </c>
      <c r="C11" s="20"/>
      <c r="D11" s="114"/>
      <c r="E11" s="114"/>
      <c r="F11" s="114"/>
      <c r="G11" s="115"/>
      <c r="H11" s="75" t="s">
        <v>28</v>
      </c>
      <c r="I11" s="20"/>
      <c r="J11" s="114"/>
      <c r="K11" s="114"/>
      <c r="L11" s="114"/>
      <c r="M11" s="115"/>
    </row>
    <row r="12" spans="1:13" ht="22.5">
      <c r="A12" s="78"/>
      <c r="B12" s="76"/>
      <c r="C12" s="22" t="s">
        <v>10</v>
      </c>
      <c r="D12" s="22" t="s">
        <v>11</v>
      </c>
      <c r="E12" s="22" t="s">
        <v>29</v>
      </c>
      <c r="F12" s="29" t="s">
        <v>30</v>
      </c>
      <c r="G12" s="22" t="s">
        <v>31</v>
      </c>
      <c r="H12" s="76"/>
      <c r="I12" s="22" t="s">
        <v>10</v>
      </c>
      <c r="J12" s="22" t="s">
        <v>13</v>
      </c>
      <c r="K12" s="22" t="s">
        <v>12</v>
      </c>
      <c r="L12" s="29" t="s">
        <v>30</v>
      </c>
      <c r="M12" s="22" t="s">
        <v>31</v>
      </c>
    </row>
    <row r="13" spans="1:13" ht="22.5">
      <c r="A13" s="78"/>
      <c r="B13" s="21" t="s">
        <v>307</v>
      </c>
      <c r="C13" s="21">
        <v>320.04000000000002</v>
      </c>
      <c r="D13" s="21"/>
      <c r="E13" s="30"/>
      <c r="F13" s="30"/>
      <c r="G13" s="29"/>
      <c r="H13" s="21" t="s">
        <v>308</v>
      </c>
      <c r="I13" s="21">
        <v>174.97</v>
      </c>
      <c r="J13" s="33"/>
      <c r="K13" s="34"/>
      <c r="L13" s="35"/>
      <c r="M13" s="34"/>
    </row>
    <row r="14" spans="1:13">
      <c r="A14" s="79"/>
      <c r="B14" s="75" t="s">
        <v>34</v>
      </c>
      <c r="C14" s="115"/>
      <c r="D14" s="116">
        <v>0.54669999999999996</v>
      </c>
      <c r="E14" s="190"/>
      <c r="F14" s="190"/>
      <c r="G14" s="190"/>
      <c r="H14" s="76" t="s">
        <v>35</v>
      </c>
      <c r="I14" s="76"/>
      <c r="J14" s="76"/>
      <c r="K14" s="76"/>
      <c r="L14" s="76"/>
      <c r="M14" s="57">
        <v>2</v>
      </c>
    </row>
    <row r="15" spans="1:13">
      <c r="A15" s="74" t="s">
        <v>36</v>
      </c>
      <c r="B15" s="69" t="s">
        <v>37</v>
      </c>
      <c r="C15" s="69"/>
      <c r="D15" s="69"/>
      <c r="E15" s="69"/>
      <c r="F15" s="69"/>
      <c r="G15" s="69" t="s">
        <v>38</v>
      </c>
      <c r="H15" s="69"/>
      <c r="I15" s="69"/>
      <c r="J15" s="69"/>
      <c r="K15" s="69"/>
      <c r="L15" s="69"/>
      <c r="M15" s="69"/>
    </row>
    <row r="16" spans="1:13" ht="39" customHeight="1">
      <c r="A16" s="74"/>
      <c r="B16" s="112" t="s">
        <v>309</v>
      </c>
      <c r="C16" s="113"/>
      <c r="D16" s="113"/>
      <c r="E16" s="113"/>
      <c r="F16" s="113"/>
      <c r="G16" s="112" t="s">
        <v>310</v>
      </c>
      <c r="H16" s="112"/>
      <c r="I16" s="112"/>
      <c r="J16" s="112"/>
      <c r="K16" s="112"/>
      <c r="L16" s="112"/>
      <c r="M16" s="112"/>
    </row>
    <row r="17" spans="1:13">
      <c r="A17" s="80" t="s">
        <v>41</v>
      </c>
      <c r="B17" s="39" t="s">
        <v>42</v>
      </c>
      <c r="C17" s="39" t="s">
        <v>43</v>
      </c>
      <c r="D17" s="42" t="s">
        <v>44</v>
      </c>
      <c r="E17" s="42" t="s">
        <v>45</v>
      </c>
      <c r="F17" s="39" t="s">
        <v>46</v>
      </c>
      <c r="G17" s="39" t="s">
        <v>47</v>
      </c>
      <c r="H17" s="39" t="s">
        <v>48</v>
      </c>
      <c r="I17" s="74" t="s">
        <v>49</v>
      </c>
      <c r="J17" s="74"/>
      <c r="K17" s="74"/>
      <c r="L17" s="74"/>
      <c r="M17" s="74"/>
    </row>
    <row r="18" spans="1:13">
      <c r="A18" s="80"/>
      <c r="B18" s="73" t="s">
        <v>50</v>
      </c>
      <c r="C18" s="73" t="s">
        <v>51</v>
      </c>
      <c r="D18" s="81" t="s">
        <v>311</v>
      </c>
      <c r="E18" s="69">
        <v>3</v>
      </c>
      <c r="F18" s="69" t="s">
        <v>312</v>
      </c>
      <c r="G18" s="69" t="s">
        <v>313</v>
      </c>
      <c r="H18" s="69">
        <v>3</v>
      </c>
      <c r="I18" s="69"/>
      <c r="J18" s="69"/>
      <c r="K18" s="69"/>
      <c r="L18" s="69"/>
      <c r="M18" s="69"/>
    </row>
    <row r="19" spans="1:13">
      <c r="A19" s="80"/>
      <c r="B19" s="73"/>
      <c r="C19" s="73"/>
      <c r="D19" s="82"/>
      <c r="E19" s="69"/>
      <c r="F19" s="69"/>
      <c r="G19" s="69"/>
      <c r="H19" s="69"/>
      <c r="I19" s="69"/>
      <c r="J19" s="69"/>
      <c r="K19" s="69"/>
      <c r="L19" s="69"/>
      <c r="M19" s="69"/>
    </row>
    <row r="20" spans="1:13">
      <c r="A20" s="80"/>
      <c r="B20" s="73"/>
      <c r="C20" s="73" t="s">
        <v>51</v>
      </c>
      <c r="D20" s="81" t="s">
        <v>314</v>
      </c>
      <c r="E20" s="84">
        <v>3</v>
      </c>
      <c r="F20" s="84" t="s">
        <v>315</v>
      </c>
      <c r="G20" s="84" t="s">
        <v>316</v>
      </c>
      <c r="H20" s="84">
        <v>3</v>
      </c>
      <c r="I20" s="89"/>
      <c r="J20" s="91"/>
      <c r="K20" s="91"/>
      <c r="L20" s="91"/>
      <c r="M20" s="92"/>
    </row>
    <row r="21" spans="1:13">
      <c r="A21" s="80"/>
      <c r="B21" s="73"/>
      <c r="C21" s="73"/>
      <c r="D21" s="82"/>
      <c r="E21" s="85"/>
      <c r="F21" s="85"/>
      <c r="G21" s="85"/>
      <c r="H21" s="85"/>
      <c r="I21" s="90"/>
      <c r="J21" s="93"/>
      <c r="K21" s="93"/>
      <c r="L21" s="93"/>
      <c r="M21" s="94"/>
    </row>
    <row r="22" spans="1:13">
      <c r="A22" s="80"/>
      <c r="B22" s="73"/>
      <c r="C22" s="73" t="s">
        <v>51</v>
      </c>
      <c r="D22" s="81" t="s">
        <v>317</v>
      </c>
      <c r="E22" s="69">
        <v>3</v>
      </c>
      <c r="F22" s="84" t="s">
        <v>318</v>
      </c>
      <c r="G22" s="84" t="s">
        <v>319</v>
      </c>
      <c r="H22" s="84">
        <v>3</v>
      </c>
      <c r="I22" s="89"/>
      <c r="J22" s="91"/>
      <c r="K22" s="91"/>
      <c r="L22" s="91"/>
      <c r="M22" s="92"/>
    </row>
    <row r="23" spans="1:13">
      <c r="A23" s="80"/>
      <c r="B23" s="73"/>
      <c r="C23" s="73"/>
      <c r="D23" s="82"/>
      <c r="E23" s="69"/>
      <c r="F23" s="85"/>
      <c r="G23" s="85"/>
      <c r="H23" s="85"/>
      <c r="I23" s="90"/>
      <c r="J23" s="93"/>
      <c r="K23" s="93"/>
      <c r="L23" s="93"/>
      <c r="M23" s="94"/>
    </row>
    <row r="24" spans="1:13">
      <c r="A24" s="80"/>
      <c r="B24" s="73"/>
      <c r="C24" s="73" t="s">
        <v>51</v>
      </c>
      <c r="D24" s="81" t="s">
        <v>320</v>
      </c>
      <c r="E24" s="84">
        <v>3</v>
      </c>
      <c r="F24" s="81" t="s">
        <v>321</v>
      </c>
      <c r="G24" s="81" t="s">
        <v>322</v>
      </c>
      <c r="H24" s="84">
        <v>3</v>
      </c>
      <c r="I24" s="89"/>
      <c r="J24" s="91"/>
      <c r="K24" s="91"/>
      <c r="L24" s="91"/>
      <c r="M24" s="92"/>
    </row>
    <row r="25" spans="1:13" ht="39" customHeight="1">
      <c r="A25" s="80"/>
      <c r="B25" s="73"/>
      <c r="C25" s="73"/>
      <c r="D25" s="82"/>
      <c r="E25" s="85"/>
      <c r="F25" s="82"/>
      <c r="G25" s="85"/>
      <c r="H25" s="85"/>
      <c r="I25" s="90"/>
      <c r="J25" s="93"/>
      <c r="K25" s="93"/>
      <c r="L25" s="93"/>
      <c r="M25" s="94"/>
    </row>
    <row r="26" spans="1:13">
      <c r="A26" s="80"/>
      <c r="B26" s="73"/>
      <c r="C26" s="73" t="s">
        <v>51</v>
      </c>
      <c r="D26" s="81" t="s">
        <v>323</v>
      </c>
      <c r="E26" s="69">
        <v>3</v>
      </c>
      <c r="F26" s="84" t="s">
        <v>324</v>
      </c>
      <c r="G26" s="84" t="s">
        <v>325</v>
      </c>
      <c r="H26" s="84">
        <v>3</v>
      </c>
      <c r="I26" s="89"/>
      <c r="J26" s="91"/>
      <c r="K26" s="91"/>
      <c r="L26" s="91"/>
      <c r="M26" s="92"/>
    </row>
    <row r="27" spans="1:13">
      <c r="A27" s="80"/>
      <c r="B27" s="73"/>
      <c r="C27" s="73"/>
      <c r="D27" s="82"/>
      <c r="E27" s="69"/>
      <c r="F27" s="85"/>
      <c r="G27" s="85"/>
      <c r="H27" s="85"/>
      <c r="I27" s="90"/>
      <c r="J27" s="93"/>
      <c r="K27" s="93"/>
      <c r="L27" s="93"/>
      <c r="M27" s="94"/>
    </row>
    <row r="28" spans="1:13">
      <c r="A28" s="80"/>
      <c r="B28" s="73"/>
      <c r="C28" s="73" t="s">
        <v>51</v>
      </c>
      <c r="D28" s="81" t="s">
        <v>326</v>
      </c>
      <c r="E28" s="84">
        <v>3</v>
      </c>
      <c r="F28" s="84" t="s">
        <v>327</v>
      </c>
      <c r="G28" s="84" t="s">
        <v>328</v>
      </c>
      <c r="H28" s="84">
        <v>3</v>
      </c>
      <c r="I28" s="89"/>
      <c r="J28" s="91"/>
      <c r="K28" s="91"/>
      <c r="L28" s="91"/>
      <c r="M28" s="92"/>
    </row>
    <row r="29" spans="1:13">
      <c r="A29" s="80"/>
      <c r="B29" s="73"/>
      <c r="C29" s="73"/>
      <c r="D29" s="82"/>
      <c r="E29" s="85"/>
      <c r="F29" s="85"/>
      <c r="G29" s="85"/>
      <c r="H29" s="85"/>
      <c r="I29" s="90"/>
      <c r="J29" s="93"/>
      <c r="K29" s="93"/>
      <c r="L29" s="93"/>
      <c r="M29" s="94"/>
    </row>
    <row r="30" spans="1:13">
      <c r="A30" s="80"/>
      <c r="B30" s="73"/>
      <c r="C30" s="73" t="s">
        <v>51</v>
      </c>
      <c r="D30" s="81" t="s">
        <v>329</v>
      </c>
      <c r="E30" s="69">
        <v>3</v>
      </c>
      <c r="F30" s="84" t="s">
        <v>330</v>
      </c>
      <c r="G30" s="84" t="s">
        <v>331</v>
      </c>
      <c r="H30" s="84">
        <v>3</v>
      </c>
      <c r="I30" s="89"/>
      <c r="J30" s="91"/>
      <c r="K30" s="91"/>
      <c r="L30" s="91"/>
      <c r="M30" s="92"/>
    </row>
    <row r="31" spans="1:13">
      <c r="A31" s="80"/>
      <c r="B31" s="73"/>
      <c r="C31" s="73"/>
      <c r="D31" s="82"/>
      <c r="E31" s="69"/>
      <c r="F31" s="85"/>
      <c r="G31" s="85"/>
      <c r="H31" s="85"/>
      <c r="I31" s="90"/>
      <c r="J31" s="93"/>
      <c r="K31" s="93"/>
      <c r="L31" s="93"/>
      <c r="M31" s="94"/>
    </row>
    <row r="32" spans="1:13">
      <c r="A32" s="80"/>
      <c r="B32" s="73"/>
      <c r="C32" s="73" t="s">
        <v>68</v>
      </c>
      <c r="D32" s="81" t="s">
        <v>332</v>
      </c>
      <c r="E32" s="81">
        <v>4</v>
      </c>
      <c r="F32" s="81" t="s">
        <v>332</v>
      </c>
      <c r="G32" s="84" t="s">
        <v>16</v>
      </c>
      <c r="H32" s="84">
        <v>4</v>
      </c>
      <c r="I32" s="89"/>
      <c r="J32" s="91"/>
      <c r="K32" s="91"/>
      <c r="L32" s="91"/>
      <c r="M32" s="92"/>
    </row>
    <row r="33" spans="1:13">
      <c r="A33" s="80"/>
      <c r="B33" s="73"/>
      <c r="C33" s="73"/>
      <c r="D33" s="82"/>
      <c r="E33" s="82"/>
      <c r="F33" s="82"/>
      <c r="G33" s="85"/>
      <c r="H33" s="85"/>
      <c r="I33" s="90"/>
      <c r="J33" s="93"/>
      <c r="K33" s="93"/>
      <c r="L33" s="93"/>
      <c r="M33" s="94"/>
    </row>
    <row r="34" spans="1:13">
      <c r="A34" s="80"/>
      <c r="B34" s="73"/>
      <c r="C34" s="73" t="s">
        <v>68</v>
      </c>
      <c r="D34" s="81" t="s">
        <v>333</v>
      </c>
      <c r="E34" s="84">
        <v>4</v>
      </c>
      <c r="F34" s="81" t="s">
        <v>334</v>
      </c>
      <c r="G34" s="84" t="s">
        <v>150</v>
      </c>
      <c r="H34" s="84">
        <v>3</v>
      </c>
      <c r="I34" s="89"/>
      <c r="J34" s="91"/>
      <c r="K34" s="91"/>
      <c r="L34" s="91"/>
      <c r="M34" s="92"/>
    </row>
    <row r="35" spans="1:13">
      <c r="A35" s="80"/>
      <c r="B35" s="73"/>
      <c r="C35" s="73"/>
      <c r="D35" s="82"/>
      <c r="E35" s="85"/>
      <c r="F35" s="82"/>
      <c r="G35" s="85"/>
      <c r="H35" s="85"/>
      <c r="I35" s="90"/>
      <c r="J35" s="93"/>
      <c r="K35" s="93"/>
      <c r="L35" s="93"/>
      <c r="M35" s="94"/>
    </row>
    <row r="36" spans="1:13">
      <c r="A36" s="80"/>
      <c r="B36" s="73"/>
      <c r="C36" s="73" t="s">
        <v>68</v>
      </c>
      <c r="D36" s="81" t="s">
        <v>335</v>
      </c>
      <c r="E36" s="84">
        <v>4</v>
      </c>
      <c r="F36" s="81" t="s">
        <v>335</v>
      </c>
      <c r="G36" s="84" t="s">
        <v>150</v>
      </c>
      <c r="H36" s="84">
        <v>3</v>
      </c>
      <c r="I36" s="89"/>
      <c r="J36" s="91"/>
      <c r="K36" s="91"/>
      <c r="L36" s="91"/>
      <c r="M36" s="92"/>
    </row>
    <row r="37" spans="1:13">
      <c r="A37" s="80"/>
      <c r="B37" s="73"/>
      <c r="C37" s="73"/>
      <c r="D37" s="82"/>
      <c r="E37" s="85"/>
      <c r="F37" s="82"/>
      <c r="G37" s="85"/>
      <c r="H37" s="85"/>
      <c r="I37" s="90"/>
      <c r="J37" s="93"/>
      <c r="K37" s="93"/>
      <c r="L37" s="93"/>
      <c r="M37" s="94"/>
    </row>
    <row r="38" spans="1:13">
      <c r="A38" s="80"/>
      <c r="B38" s="73"/>
      <c r="C38" s="73" t="s">
        <v>68</v>
      </c>
      <c r="D38" s="81" t="s">
        <v>329</v>
      </c>
      <c r="E38" s="81">
        <v>4</v>
      </c>
      <c r="F38" s="81" t="s">
        <v>329</v>
      </c>
      <c r="G38" s="84" t="s">
        <v>150</v>
      </c>
      <c r="H38" s="84">
        <v>3</v>
      </c>
      <c r="I38" s="89"/>
      <c r="J38" s="91"/>
      <c r="K38" s="91"/>
      <c r="L38" s="91"/>
      <c r="M38" s="92"/>
    </row>
    <row r="39" spans="1:13">
      <c r="A39" s="80"/>
      <c r="B39" s="73"/>
      <c r="C39" s="73"/>
      <c r="D39" s="82"/>
      <c r="E39" s="82"/>
      <c r="F39" s="82"/>
      <c r="G39" s="85"/>
      <c r="H39" s="85"/>
      <c r="I39" s="90"/>
      <c r="J39" s="93"/>
      <c r="K39" s="93"/>
      <c r="L39" s="93"/>
      <c r="M39" s="94"/>
    </row>
    <row r="40" spans="1:13">
      <c r="A40" s="80"/>
      <c r="B40" s="73"/>
      <c r="C40" s="73" t="s">
        <v>68</v>
      </c>
      <c r="D40" s="74" t="s">
        <v>336</v>
      </c>
      <c r="E40" s="69">
        <v>3</v>
      </c>
      <c r="F40" s="74" t="s">
        <v>336</v>
      </c>
      <c r="G40" s="84" t="s">
        <v>16</v>
      </c>
      <c r="H40" s="69">
        <v>3</v>
      </c>
      <c r="I40" s="69"/>
      <c r="J40" s="69"/>
      <c r="K40" s="69"/>
      <c r="L40" s="69"/>
      <c r="M40" s="69"/>
    </row>
    <row r="41" spans="1:13">
      <c r="A41" s="80"/>
      <c r="B41" s="73"/>
      <c r="C41" s="73"/>
      <c r="D41" s="74"/>
      <c r="E41" s="69"/>
      <c r="F41" s="74"/>
      <c r="G41" s="85"/>
      <c r="H41" s="69"/>
      <c r="I41" s="69"/>
      <c r="J41" s="69"/>
      <c r="K41" s="69"/>
      <c r="L41" s="69"/>
      <c r="M41" s="69"/>
    </row>
    <row r="42" spans="1:13">
      <c r="A42" s="80"/>
      <c r="B42" s="73"/>
      <c r="C42" s="73" t="s">
        <v>74</v>
      </c>
      <c r="D42" s="74" t="s">
        <v>337</v>
      </c>
      <c r="E42" s="69">
        <v>5</v>
      </c>
      <c r="F42" s="69" t="s">
        <v>338</v>
      </c>
      <c r="G42" s="69" t="s">
        <v>338</v>
      </c>
      <c r="H42" s="69">
        <v>5</v>
      </c>
      <c r="I42" s="69"/>
      <c r="J42" s="69"/>
      <c r="K42" s="69"/>
      <c r="L42" s="69"/>
      <c r="M42" s="69"/>
    </row>
    <row r="43" spans="1:13">
      <c r="A43" s="80"/>
      <c r="B43" s="73"/>
      <c r="C43" s="73"/>
      <c r="D43" s="74"/>
      <c r="E43" s="69"/>
      <c r="F43" s="69"/>
      <c r="G43" s="69"/>
      <c r="H43" s="69"/>
      <c r="I43" s="69"/>
      <c r="J43" s="69"/>
      <c r="K43" s="69"/>
      <c r="L43" s="69"/>
      <c r="M43" s="69"/>
    </row>
    <row r="44" spans="1:13">
      <c r="A44" s="80"/>
      <c r="B44" s="73"/>
      <c r="C44" s="73" t="s">
        <v>77</v>
      </c>
      <c r="D44" s="74" t="s">
        <v>82</v>
      </c>
      <c r="E44" s="69">
        <v>5</v>
      </c>
      <c r="F44" s="87">
        <v>1</v>
      </c>
      <c r="G44" s="87" t="s">
        <v>16</v>
      </c>
      <c r="H44" s="69">
        <v>5</v>
      </c>
      <c r="I44" s="69"/>
      <c r="J44" s="69"/>
      <c r="K44" s="69"/>
      <c r="L44" s="69"/>
      <c r="M44" s="69"/>
    </row>
    <row r="45" spans="1:13">
      <c r="A45" s="80"/>
      <c r="B45" s="73"/>
      <c r="C45" s="73"/>
      <c r="D45" s="74"/>
      <c r="E45" s="69"/>
      <c r="F45" s="69"/>
      <c r="G45" s="69"/>
      <c r="H45" s="69"/>
      <c r="I45" s="69"/>
      <c r="J45" s="69"/>
      <c r="K45" s="69"/>
      <c r="L45" s="69"/>
      <c r="M45" s="69"/>
    </row>
    <row r="46" spans="1:13">
      <c r="A46" s="80"/>
      <c r="B46" s="73" t="s">
        <v>138</v>
      </c>
      <c r="C46" s="73" t="s">
        <v>84</v>
      </c>
      <c r="D46" s="74" t="s">
        <v>339</v>
      </c>
      <c r="E46" s="69">
        <v>10</v>
      </c>
      <c r="F46" s="74" t="s">
        <v>339</v>
      </c>
      <c r="G46" s="84" t="s">
        <v>150</v>
      </c>
      <c r="H46" s="69">
        <v>8</v>
      </c>
      <c r="I46" s="69"/>
      <c r="J46" s="69"/>
      <c r="K46" s="69"/>
      <c r="L46" s="69"/>
      <c r="M46" s="69"/>
    </row>
    <row r="47" spans="1:13">
      <c r="A47" s="80"/>
      <c r="B47" s="73"/>
      <c r="C47" s="73"/>
      <c r="D47" s="74"/>
      <c r="E47" s="69"/>
      <c r="F47" s="74"/>
      <c r="G47" s="85"/>
      <c r="H47" s="69"/>
      <c r="I47" s="69"/>
      <c r="J47" s="69"/>
      <c r="K47" s="69"/>
      <c r="L47" s="69"/>
      <c r="M47" s="69"/>
    </row>
    <row r="48" spans="1:13">
      <c r="A48" s="80"/>
      <c r="B48" s="73"/>
      <c r="C48" s="73" t="s">
        <v>84</v>
      </c>
      <c r="D48" s="74" t="s">
        <v>340</v>
      </c>
      <c r="E48" s="69">
        <v>10</v>
      </c>
      <c r="F48" s="81" t="s">
        <v>340</v>
      </c>
      <c r="G48" s="84" t="s">
        <v>150</v>
      </c>
      <c r="H48" s="69">
        <v>8</v>
      </c>
      <c r="I48" s="69"/>
      <c r="J48" s="69"/>
      <c r="K48" s="69"/>
      <c r="L48" s="69"/>
      <c r="M48" s="69"/>
    </row>
    <row r="49" spans="1:13" ht="42" customHeight="1">
      <c r="A49" s="80"/>
      <c r="B49" s="73"/>
      <c r="C49" s="73"/>
      <c r="D49" s="74"/>
      <c r="E49" s="69"/>
      <c r="F49" s="82"/>
      <c r="G49" s="85"/>
      <c r="H49" s="69"/>
      <c r="I49" s="69"/>
      <c r="J49" s="69"/>
      <c r="K49" s="69"/>
      <c r="L49" s="69"/>
      <c r="M49" s="69"/>
    </row>
    <row r="50" spans="1:13">
      <c r="A50" s="80"/>
      <c r="B50" s="73"/>
      <c r="C50" s="71" t="s">
        <v>341</v>
      </c>
      <c r="D50" s="74" t="s">
        <v>342</v>
      </c>
      <c r="E50" s="69">
        <v>10</v>
      </c>
      <c r="F50" s="81" t="s">
        <v>342</v>
      </c>
      <c r="G50" s="84" t="s">
        <v>150</v>
      </c>
      <c r="H50" s="69">
        <v>8</v>
      </c>
      <c r="I50" s="69"/>
      <c r="J50" s="69"/>
      <c r="K50" s="69"/>
      <c r="L50" s="69"/>
      <c r="M50" s="69"/>
    </row>
    <row r="51" spans="1:13" ht="69" customHeight="1">
      <c r="A51" s="80"/>
      <c r="B51" s="73"/>
      <c r="C51" s="72"/>
      <c r="D51" s="74"/>
      <c r="E51" s="69"/>
      <c r="F51" s="82"/>
      <c r="G51" s="85"/>
      <c r="H51" s="69"/>
      <c r="I51" s="69"/>
      <c r="J51" s="69"/>
      <c r="K51" s="69"/>
      <c r="L51" s="69"/>
      <c r="M51" s="69"/>
    </row>
    <row r="52" spans="1:13">
      <c r="A52" s="80"/>
      <c r="B52" s="73" t="s">
        <v>94</v>
      </c>
      <c r="C52" s="73" t="s">
        <v>95</v>
      </c>
      <c r="D52" s="81" t="s">
        <v>343</v>
      </c>
      <c r="E52" s="84">
        <v>5</v>
      </c>
      <c r="F52" s="84" t="s">
        <v>344</v>
      </c>
      <c r="G52" s="292" t="s">
        <v>345</v>
      </c>
      <c r="H52" s="84">
        <v>5</v>
      </c>
      <c r="I52" s="89"/>
      <c r="J52" s="91"/>
      <c r="K52" s="91"/>
      <c r="L52" s="91"/>
      <c r="M52" s="92"/>
    </row>
    <row r="53" spans="1:13">
      <c r="A53" s="80"/>
      <c r="B53" s="73"/>
      <c r="C53" s="73"/>
      <c r="D53" s="82"/>
      <c r="E53" s="85"/>
      <c r="F53" s="85"/>
      <c r="G53" s="85"/>
      <c r="H53" s="85"/>
      <c r="I53" s="90"/>
      <c r="J53" s="93"/>
      <c r="K53" s="93"/>
      <c r="L53" s="93"/>
      <c r="M53" s="94"/>
    </row>
    <row r="54" spans="1:13">
      <c r="A54" s="80"/>
      <c r="B54" s="73"/>
      <c r="C54" s="73"/>
      <c r="D54" s="117" t="s">
        <v>346</v>
      </c>
      <c r="E54" s="291">
        <v>5</v>
      </c>
      <c r="F54" s="291" t="s">
        <v>185</v>
      </c>
      <c r="G54" s="291" t="s">
        <v>185</v>
      </c>
      <c r="H54" s="291">
        <v>5</v>
      </c>
      <c r="I54" s="293"/>
      <c r="J54" s="294"/>
      <c r="K54" s="294"/>
      <c r="L54" s="294"/>
      <c r="M54" s="295"/>
    </row>
    <row r="55" spans="1:13">
      <c r="A55" s="80"/>
      <c r="B55" s="73"/>
      <c r="C55" s="73"/>
      <c r="D55" s="82"/>
      <c r="E55" s="85"/>
      <c r="F55" s="85"/>
      <c r="G55" s="85"/>
      <c r="H55" s="85"/>
      <c r="I55" s="90"/>
      <c r="J55" s="93"/>
      <c r="K55" s="93"/>
      <c r="L55" s="93"/>
      <c r="M55" s="94"/>
    </row>
    <row r="56" spans="1:13">
      <c r="A56" s="108" t="s">
        <v>98</v>
      </c>
      <c r="B56" s="109"/>
      <c r="C56" s="110"/>
      <c r="D56" s="69">
        <v>89.7</v>
      </c>
      <c r="E56" s="69"/>
      <c r="F56" s="69"/>
      <c r="G56" s="96" t="s">
        <v>99</v>
      </c>
      <c r="H56" s="96"/>
      <c r="I56" s="96"/>
      <c r="J56" s="96"/>
      <c r="K56" s="96"/>
      <c r="L56" s="96"/>
      <c r="M56" s="107"/>
    </row>
    <row r="57" spans="1:13">
      <c r="A57" s="100" t="s">
        <v>100</v>
      </c>
      <c r="B57" s="101"/>
      <c r="C57" s="102"/>
      <c r="D57" s="89">
        <v>90.09</v>
      </c>
      <c r="E57" s="69" t="s">
        <v>101</v>
      </c>
      <c r="F57" s="69"/>
      <c r="G57" s="69"/>
      <c r="H57" s="95" t="s">
        <v>102</v>
      </c>
      <c r="I57" s="96"/>
      <c r="J57" s="89" t="s">
        <v>103</v>
      </c>
      <c r="K57" s="91"/>
      <c r="L57" s="91"/>
      <c r="M57" s="92"/>
    </row>
    <row r="58" spans="1:13">
      <c r="A58" s="103"/>
      <c r="B58" s="104"/>
      <c r="C58" s="105"/>
      <c r="D58" s="90"/>
      <c r="E58" s="99">
        <v>89.7</v>
      </c>
      <c r="F58" s="99"/>
      <c r="G58" s="99"/>
      <c r="H58" s="97">
        <v>91</v>
      </c>
      <c r="I58" s="98"/>
      <c r="J58" s="90"/>
      <c r="K58" s="93"/>
      <c r="L58" s="93"/>
      <c r="M58" s="94"/>
    </row>
    <row r="59" spans="1:13">
      <c r="A59" s="45"/>
      <c r="B59" s="187" t="s">
        <v>347</v>
      </c>
      <c r="C59" s="187"/>
      <c r="D59" s="187"/>
      <c r="E59" s="187"/>
      <c r="F59" s="187" t="s">
        <v>348</v>
      </c>
      <c r="G59" s="187"/>
      <c r="H59" s="187"/>
      <c r="I59" s="187"/>
      <c r="J59" s="54"/>
      <c r="K59" s="54"/>
      <c r="L59" s="55"/>
      <c r="M59" s="36"/>
    </row>
    <row r="60" spans="1:13">
      <c r="A60" s="86" t="s">
        <v>188</v>
      </c>
      <c r="B60" s="86"/>
      <c r="C60" s="86"/>
      <c r="D60" s="86"/>
      <c r="E60" s="86"/>
      <c r="F60" s="86"/>
      <c r="G60" s="86"/>
      <c r="H60" s="86"/>
      <c r="I60" s="86"/>
      <c r="J60" s="86"/>
      <c r="K60" s="86"/>
      <c r="L60" s="36"/>
      <c r="M60" s="36"/>
    </row>
    <row r="61" spans="1:13">
      <c r="A61" s="106" t="s">
        <v>104</v>
      </c>
      <c r="B61" s="106"/>
      <c r="C61" s="106"/>
      <c r="D61" s="106"/>
      <c r="E61" s="106"/>
      <c r="F61" s="106"/>
      <c r="G61" s="106"/>
      <c r="H61" s="106"/>
      <c r="I61" s="106"/>
      <c r="J61" s="106"/>
      <c r="K61" s="106"/>
      <c r="L61" s="106"/>
      <c r="M61" s="106"/>
    </row>
    <row r="62" spans="1:13">
      <c r="A62" s="86" t="s">
        <v>105</v>
      </c>
      <c r="B62" s="86"/>
      <c r="C62" s="86"/>
      <c r="D62" s="86"/>
      <c r="E62" s="86"/>
      <c r="F62" s="86"/>
      <c r="G62" s="86"/>
      <c r="H62" s="86"/>
      <c r="I62" s="86"/>
      <c r="J62" s="86"/>
      <c r="K62" s="86"/>
      <c r="L62" s="36"/>
      <c r="M62" s="36"/>
    </row>
    <row r="63" spans="1:13">
      <c r="A63" s="88" t="s">
        <v>106</v>
      </c>
      <c r="B63" s="88"/>
      <c r="C63" s="88"/>
      <c r="D63" s="88"/>
      <c r="E63" s="88"/>
      <c r="F63" s="88"/>
      <c r="G63" s="88"/>
      <c r="H63" s="88"/>
      <c r="I63" s="88"/>
      <c r="J63" s="88"/>
      <c r="K63" s="88"/>
      <c r="L63" s="88"/>
      <c r="M63" s="88"/>
    </row>
    <row r="64" spans="1:13">
      <c r="A64" s="83" t="s">
        <v>107</v>
      </c>
      <c r="B64" s="83"/>
      <c r="C64" s="83"/>
      <c r="D64" s="83"/>
      <c r="E64" s="83"/>
      <c r="F64" s="83"/>
      <c r="G64" s="83"/>
      <c r="H64" s="83"/>
      <c r="I64" s="83"/>
      <c r="J64" s="83"/>
      <c r="K64" s="83"/>
      <c r="L64" s="83"/>
      <c r="M64" s="83"/>
    </row>
  </sheetData>
  <mergeCells count="179">
    <mergeCell ref="A1:M1"/>
    <mergeCell ref="A2:B2"/>
    <mergeCell ref="A3:B3"/>
    <mergeCell ref="C3:M3"/>
    <mergeCell ref="B14:C14"/>
    <mergeCell ref="D14:G14"/>
    <mergeCell ref="H14:L14"/>
    <mergeCell ref="D4:D5"/>
    <mergeCell ref="H4:H5"/>
    <mergeCell ref="H11:H12"/>
    <mergeCell ref="D11:G11"/>
    <mergeCell ref="A62:K62"/>
    <mergeCell ref="F59:I59"/>
    <mergeCell ref="A60:K60"/>
    <mergeCell ref="A61:M61"/>
    <mergeCell ref="A4:A10"/>
    <mergeCell ref="A11:A14"/>
    <mergeCell ref="B4:B5"/>
    <mergeCell ref="B11:B12"/>
    <mergeCell ref="B10:C10"/>
    <mergeCell ref="C4:C5"/>
    <mergeCell ref="A63:M63"/>
    <mergeCell ref="A64:M64"/>
    <mergeCell ref="B59:E59"/>
    <mergeCell ref="J11:M11"/>
    <mergeCell ref="C26:C27"/>
    <mergeCell ref="C28:C29"/>
    <mergeCell ref="C30:C31"/>
    <mergeCell ref="C32:C33"/>
    <mergeCell ref="A15:A16"/>
    <mergeCell ref="A17:A55"/>
    <mergeCell ref="B46:B51"/>
    <mergeCell ref="B52:B55"/>
    <mergeCell ref="B15:F15"/>
    <mergeCell ref="C38:C39"/>
    <mergeCell ref="C18:C19"/>
    <mergeCell ref="C20:C21"/>
    <mergeCell ref="C22:C23"/>
    <mergeCell ref="C24:C25"/>
    <mergeCell ref="C40:C41"/>
    <mergeCell ref="C36:C37"/>
    <mergeCell ref="G15:M15"/>
    <mergeCell ref="B16:F16"/>
    <mergeCell ref="G16:M16"/>
    <mergeCell ref="I17:M17"/>
    <mergeCell ref="B18:B45"/>
    <mergeCell ref="I34:M35"/>
    <mergeCell ref="I36:M37"/>
    <mergeCell ref="H48:H49"/>
    <mergeCell ref="G52:G53"/>
    <mergeCell ref="G54:G55"/>
    <mergeCell ref="I52:M53"/>
    <mergeCell ref="I54:M55"/>
    <mergeCell ref="C52:C55"/>
    <mergeCell ref="F52:F53"/>
    <mergeCell ref="H52:H53"/>
    <mergeCell ref="H54:H55"/>
    <mergeCell ref="E52:E53"/>
    <mergeCell ref="E54:E55"/>
    <mergeCell ref="F54:F55"/>
    <mergeCell ref="E58:G58"/>
    <mergeCell ref="H58:I58"/>
    <mergeCell ref="G56:M56"/>
    <mergeCell ref="E57:G57"/>
    <mergeCell ref="H57:I57"/>
    <mergeCell ref="A57:C58"/>
    <mergeCell ref="J57:M58"/>
    <mergeCell ref="D57:D58"/>
    <mergeCell ref="A56:C56"/>
    <mergeCell ref="D56:F56"/>
    <mergeCell ref="C34:C35"/>
    <mergeCell ref="D54:D55"/>
    <mergeCell ref="C44:C45"/>
    <mergeCell ref="C46:C47"/>
    <mergeCell ref="C48:C49"/>
    <mergeCell ref="C42:C43"/>
    <mergeCell ref="C50:C51"/>
    <mergeCell ref="D48:D49"/>
    <mergeCell ref="D50:D51"/>
    <mergeCell ref="D46:D47"/>
    <mergeCell ref="D52:D53"/>
    <mergeCell ref="E30:E31"/>
    <mergeCell ref="E32:E33"/>
    <mergeCell ref="E42:E43"/>
    <mergeCell ref="E44:E45"/>
    <mergeCell ref="E46:E47"/>
    <mergeCell ref="D34:D35"/>
    <mergeCell ref="E48:E49"/>
    <mergeCell ref="E34:E35"/>
    <mergeCell ref="E36:E37"/>
    <mergeCell ref="E50:E51"/>
    <mergeCell ref="E38:E39"/>
    <mergeCell ref="E40:E41"/>
    <mergeCell ref="D44:D45"/>
    <mergeCell ref="D18:D19"/>
    <mergeCell ref="D36:D37"/>
    <mergeCell ref="D38:D39"/>
    <mergeCell ref="D40:D41"/>
    <mergeCell ref="D20:D21"/>
    <mergeCell ref="D26:D27"/>
    <mergeCell ref="D28:D29"/>
    <mergeCell ref="D30:D31"/>
    <mergeCell ref="F20:F21"/>
    <mergeCell ref="F22:F23"/>
    <mergeCell ref="F24:F25"/>
    <mergeCell ref="F26:F27"/>
    <mergeCell ref="D24:D25"/>
    <mergeCell ref="F42:F43"/>
    <mergeCell ref="E26:E27"/>
    <mergeCell ref="E28:E29"/>
    <mergeCell ref="F40:F41"/>
    <mergeCell ref="F28:F29"/>
    <mergeCell ref="F30:F31"/>
    <mergeCell ref="D42:D43"/>
    <mergeCell ref="G50:G51"/>
    <mergeCell ref="F32:F33"/>
    <mergeCell ref="G18:G19"/>
    <mergeCell ref="G20:G21"/>
    <mergeCell ref="G22:G23"/>
    <mergeCell ref="G24:G25"/>
    <mergeCell ref="G42:G43"/>
    <mergeCell ref="E18:E19"/>
    <mergeCell ref="E20:E21"/>
    <mergeCell ref="G30:G31"/>
    <mergeCell ref="G32:G33"/>
    <mergeCell ref="F36:F37"/>
    <mergeCell ref="F38:F39"/>
    <mergeCell ref="F18:F19"/>
    <mergeCell ref="D32:D33"/>
    <mergeCell ref="E22:E23"/>
    <mergeCell ref="E24:E25"/>
    <mergeCell ref="F34:F35"/>
    <mergeCell ref="D22:D23"/>
    <mergeCell ref="G26:G27"/>
    <mergeCell ref="F48:F49"/>
    <mergeCell ref="F50:F51"/>
    <mergeCell ref="F44:F45"/>
    <mergeCell ref="F46:F47"/>
    <mergeCell ref="G44:G45"/>
    <mergeCell ref="G46:G47"/>
    <mergeCell ref="G34:G35"/>
    <mergeCell ref="G36:G37"/>
    <mergeCell ref="G38:G39"/>
    <mergeCell ref="H18:H19"/>
    <mergeCell ref="H20:H21"/>
    <mergeCell ref="H22:H23"/>
    <mergeCell ref="H24:H25"/>
    <mergeCell ref="H46:H47"/>
    <mergeCell ref="H32:H33"/>
    <mergeCell ref="H42:H43"/>
    <mergeCell ref="H34:H35"/>
    <mergeCell ref="H26:H27"/>
    <mergeCell ref="I28:M29"/>
    <mergeCell ref="I42:M43"/>
    <mergeCell ref="H28:H29"/>
    <mergeCell ref="H30:H31"/>
    <mergeCell ref="G28:G29"/>
    <mergeCell ref="G48:G49"/>
    <mergeCell ref="H44:H45"/>
    <mergeCell ref="G40:G41"/>
    <mergeCell ref="H36:H37"/>
    <mergeCell ref="H38:H39"/>
    <mergeCell ref="L6:L10"/>
    <mergeCell ref="M4:M9"/>
    <mergeCell ref="I24:M25"/>
    <mergeCell ref="I26:M27"/>
    <mergeCell ref="I18:M19"/>
    <mergeCell ref="I20:M21"/>
    <mergeCell ref="I22:M23"/>
    <mergeCell ref="H50:H51"/>
    <mergeCell ref="I44:M45"/>
    <mergeCell ref="I46:M47"/>
    <mergeCell ref="I30:M31"/>
    <mergeCell ref="I32:M33"/>
    <mergeCell ref="I38:M39"/>
    <mergeCell ref="I40:M41"/>
    <mergeCell ref="I50:M51"/>
    <mergeCell ref="H40:H41"/>
    <mergeCell ref="I48:M49"/>
  </mergeCells>
  <phoneticPr fontId="5"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2" baseType="variant">
      <vt:variant>
        <vt:lpstr>工作表</vt:lpstr>
      </vt:variant>
      <vt:variant>
        <vt:i4>11</vt:i4>
      </vt:variant>
    </vt:vector>
  </HeadingPairs>
  <TitlesOfParts>
    <vt:vector size="11" baseType="lpstr">
      <vt:lpstr>市本级部门整体绩效</vt:lpstr>
      <vt:lpstr>市本级项目绩效</vt:lpstr>
      <vt:lpstr>北部分局整体绩效</vt:lpstr>
      <vt:lpstr>标知中心整体绩效</vt:lpstr>
      <vt:lpstr>处置中心整体绩效</vt:lpstr>
      <vt:lpstr>计量所整体绩效</vt:lpstr>
      <vt:lpstr>计量所项目绩效(1)</vt:lpstr>
      <vt:lpstr>计量所项目绩效（2）</vt:lpstr>
      <vt:lpstr>食药检所整体绩效</vt:lpstr>
      <vt:lpstr>质检所整体绩效</vt:lpstr>
      <vt:lpstr>质检所项目绩效</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1105</cp:lastModifiedBy>
  <dcterms:created xsi:type="dcterms:W3CDTF">2018-05-26T11:28:00Z</dcterms:created>
  <dcterms:modified xsi:type="dcterms:W3CDTF">2021-07-30T10:45:22Z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ies>
</file>